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Usuario\Downloads\"/>
    </mc:Choice>
  </mc:AlternateContent>
  <xr:revisionPtr revIDLastSave="0" documentId="13_ncr:1_{074F76B2-492A-4A52-84BD-01DB5CB78661}" xr6:coauthVersionLast="47" xr6:coauthVersionMax="47" xr10:uidLastSave="{00000000-0000-0000-0000-000000000000}"/>
  <bookViews>
    <workbookView xWindow="-120" yWindow="-120" windowWidth="29040" windowHeight="15720" tabRatio="651" xr2:uid="{00000000-000D-0000-FFFF-FFFF00000000}"/>
  </bookViews>
  <sheets>
    <sheet name="Reporte de Formatos FEBRERO 26" sheetId="19" r:id="rId1"/>
    <sheet name="Hidden_1" sheetId="2" r:id="rId2"/>
    <sheet name="Hidden_2" sheetId="3" r:id="rId3"/>
    <sheet name="Hidden_3" sheetId="4" r:id="rId4"/>
    <sheet name="Hidden_4" sheetId="5" r:id="rId5"/>
    <sheet name="Tabla_590155" sheetId="6" r:id="rId6"/>
  </sheets>
  <definedNames>
    <definedName name="Hidden_13">Hidden_1!$A$1:$A$8</definedName>
    <definedName name="Hidden_28">Hidden_2!$A$1:$A$3</definedName>
    <definedName name="Hidden_312">Hidden_3!$A$1:$A$2</definedName>
    <definedName name="Hidden_424">Hidden_4!$A$1:$A$2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20" i="19" l="1"/>
  <c r="T21" i="19"/>
  <c r="T22" i="19"/>
  <c r="T23" i="19"/>
  <c r="T24" i="19"/>
  <c r="T25" i="19"/>
  <c r="T26" i="19"/>
  <c r="T27" i="19"/>
  <c r="T28" i="19"/>
  <c r="T29" i="19"/>
  <c r="T30" i="19"/>
  <c r="T31" i="19"/>
  <c r="T32" i="19"/>
  <c r="T33" i="19"/>
  <c r="T34" i="19"/>
  <c r="T35" i="19"/>
  <c r="T36" i="19"/>
  <c r="T37" i="19"/>
  <c r="T38" i="19"/>
  <c r="T39" i="19"/>
  <c r="T40" i="19"/>
  <c r="T41" i="19"/>
  <c r="T42" i="19"/>
  <c r="T43" i="19"/>
  <c r="N36" i="19"/>
  <c r="O36" i="19"/>
  <c r="O37" i="19"/>
  <c r="O38" i="19"/>
  <c r="O39" i="19"/>
  <c r="O40" i="19"/>
  <c r="O41" i="19"/>
  <c r="O42" i="19"/>
  <c r="O43" i="19"/>
  <c r="L35" i="19"/>
  <c r="K35" i="19"/>
  <c r="J35" i="19"/>
  <c r="N41" i="19"/>
  <c r="N42" i="19"/>
  <c r="N43" i="19"/>
  <c r="N40" i="19"/>
  <c r="N39" i="19"/>
  <c r="N30" i="19"/>
  <c r="N28" i="19"/>
  <c r="N26" i="19"/>
  <c r="J21" i="19"/>
  <c r="J22" i="19"/>
  <c r="J23" i="19"/>
  <c r="J24" i="19"/>
  <c r="J25" i="19"/>
  <c r="J27" i="19"/>
  <c r="J29" i="19"/>
  <c r="J31" i="19"/>
  <c r="J32" i="19"/>
  <c r="J33" i="19"/>
  <c r="J34" i="19"/>
  <c r="J37" i="19"/>
  <c r="J38" i="19"/>
  <c r="J20" i="19"/>
  <c r="K21" i="19"/>
  <c r="K22" i="19"/>
  <c r="K23" i="19"/>
  <c r="K24" i="19"/>
  <c r="K25" i="19"/>
  <c r="K27" i="19"/>
  <c r="K29" i="19"/>
  <c r="K31" i="19"/>
  <c r="K32" i="19"/>
  <c r="K33" i="19"/>
  <c r="K34" i="19"/>
  <c r="K37" i="19"/>
  <c r="K38" i="19"/>
  <c r="K20" i="19"/>
  <c r="L23" i="19"/>
  <c r="L24" i="19"/>
  <c r="L25" i="19"/>
  <c r="L27" i="19"/>
  <c r="L29" i="19"/>
  <c r="L31" i="19"/>
  <c r="L32" i="19"/>
  <c r="L33" i="19"/>
  <c r="L34" i="19"/>
  <c r="L37" i="19"/>
  <c r="L38" i="19"/>
  <c r="L21" i="19"/>
  <c r="L22" i="19"/>
  <c r="L20" i="19"/>
  <c r="O20" i="19"/>
  <c r="O21" i="19"/>
  <c r="O22" i="19"/>
  <c r="O23" i="19"/>
  <c r="O24" i="19"/>
  <c r="O25" i="19"/>
  <c r="O26" i="19"/>
  <c r="O27" i="19"/>
  <c r="O28" i="19"/>
  <c r="O29" i="19"/>
  <c r="O30" i="19"/>
  <c r="O31" i="19"/>
  <c r="O32" i="19"/>
  <c r="O33" i="19"/>
  <c r="O34" i="19"/>
  <c r="O35" i="19"/>
  <c r="S19" i="19"/>
  <c r="S18" i="19"/>
  <c r="T18" i="19" s="1"/>
  <c r="S17" i="19"/>
  <c r="S16" i="19"/>
  <c r="T16" i="19" s="1"/>
  <c r="S15" i="19"/>
  <c r="T15" i="19" s="1"/>
  <c r="S14" i="19"/>
  <c r="T14" i="19" s="1"/>
  <c r="S13" i="19"/>
  <c r="T13" i="19" s="1"/>
  <c r="S12" i="19"/>
  <c r="T12" i="19" s="1"/>
  <c r="S11" i="19"/>
  <c r="T11" i="19" s="1"/>
  <c r="S10" i="19"/>
  <c r="T10" i="19" s="1"/>
  <c r="T19" i="19"/>
  <c r="T17" i="19"/>
  <c r="S9" i="19"/>
  <c r="T9" i="19" s="1"/>
  <c r="L19" i="19"/>
  <c r="K19" i="19"/>
  <c r="J19" i="19"/>
  <c r="L18" i="19"/>
  <c r="K18" i="19"/>
  <c r="J18" i="19"/>
  <c r="L17" i="19"/>
  <c r="K17" i="19"/>
  <c r="J17" i="19"/>
  <c r="L16" i="19"/>
  <c r="K16" i="19"/>
  <c r="J16" i="19"/>
  <c r="L15" i="19"/>
  <c r="K15" i="19"/>
  <c r="J15" i="19"/>
  <c r="L14" i="19"/>
  <c r="K14" i="19"/>
  <c r="J14" i="19"/>
  <c r="L13" i="19"/>
  <c r="K13" i="19"/>
  <c r="J13" i="19"/>
  <c r="L12" i="19"/>
  <c r="K12" i="19"/>
  <c r="J12" i="19"/>
  <c r="L11" i="19"/>
  <c r="K11" i="19"/>
  <c r="J11" i="19"/>
  <c r="L10" i="19"/>
  <c r="K10" i="19"/>
  <c r="J10" i="19"/>
  <c r="L9" i="19"/>
  <c r="K9" i="19"/>
  <c r="J9" i="19"/>
  <c r="S8" i="19"/>
  <c r="T8" i="19" s="1"/>
  <c r="O19" i="19"/>
  <c r="O18" i="19"/>
  <c r="O17" i="19"/>
  <c r="O16" i="19"/>
  <c r="O15" i="19"/>
  <c r="O14" i="19"/>
  <c r="O13" i="19"/>
  <c r="O12" i="19"/>
  <c r="O11" i="19"/>
  <c r="O10" i="19"/>
  <c r="O9" i="19"/>
  <c r="O8" i="19"/>
  <c r="L8" i="19"/>
  <c r="K8" i="19"/>
  <c r="J8" i="19"/>
</calcChain>
</file>

<file path=xl/sharedStrings.xml><?xml version="1.0" encoding="utf-8"?>
<sst xmlns="http://schemas.openxmlformats.org/spreadsheetml/2006/main" count="1184" uniqueCount="375">
  <si>
    <t>47329</t>
  </si>
  <si>
    <t>TÍTULO</t>
  </si>
  <si>
    <t>NOMBRE CORTO</t>
  </si>
  <si>
    <t>DESCRIPCIÓN</t>
  </si>
  <si>
    <t>Las concesiones, contratos, convenios, permisos, licencias o autorizaciones otorgadas</t>
  </si>
  <si>
    <t>NLA95FXXVIII</t>
  </si>
  <si>
    <t xml:space="preserve">La información de cualquier tipo de concesión, contratos, convenios, permisos, licencias o autorizaciones otorgados, de acuerdo con sus atribuciones. La información se organizará por acto jurídico y publicarse a partir de la fecha en la que éste inició. </t>
  </si>
  <si>
    <t>1</t>
  </si>
  <si>
    <t>4</t>
  </si>
  <si>
    <t>9</t>
  </si>
  <si>
    <t>2</t>
  </si>
  <si>
    <t>10</t>
  </si>
  <si>
    <t>7</t>
  </si>
  <si>
    <t>6</t>
  </si>
  <si>
    <t>13</t>
  </si>
  <si>
    <t>14</t>
  </si>
  <si>
    <t>406978</t>
  </si>
  <si>
    <t>406991</t>
  </si>
  <si>
    <t>406992</t>
  </si>
  <si>
    <t>406968</t>
  </si>
  <si>
    <t>406993</t>
  </si>
  <si>
    <t>406979</t>
  </si>
  <si>
    <t>406980</t>
  </si>
  <si>
    <t>406972</t>
  </si>
  <si>
    <t>406990</t>
  </si>
  <si>
    <t>406973</t>
  </si>
  <si>
    <t>406974</t>
  </si>
  <si>
    <t>406975</t>
  </si>
  <si>
    <t>571227</t>
  </si>
  <si>
    <t>406976</t>
  </si>
  <si>
    <t>590155</t>
  </si>
  <si>
    <t>406982</t>
  </si>
  <si>
    <t>406983</t>
  </si>
  <si>
    <t>406977</t>
  </si>
  <si>
    <t>406988</t>
  </si>
  <si>
    <t>406981</t>
  </si>
  <si>
    <t>406994</t>
  </si>
  <si>
    <t>406986</t>
  </si>
  <si>
    <t>406985</t>
  </si>
  <si>
    <t>406987</t>
  </si>
  <si>
    <t>406995</t>
  </si>
  <si>
    <t>406971</t>
  </si>
  <si>
    <t>406969</t>
  </si>
  <si>
    <t>406989</t>
  </si>
  <si>
    <t>406970</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</si>
  <si>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</si>
  <si>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</si>
  <si>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</si>
  <si>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</si>
  <si>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</si>
  <si>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</si>
  <si>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</si>
  <si>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</si>
  <si>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</si>
  <si>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</si>
  <si>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 la persona física titular a quien se otorgó el acto jurídico</t>
  </si>
  <si>
    <t>Primer apellido de la persona física titular a quien se otorgó el acto jurídico</t>
  </si>
  <si>
    <t>Segundo apellido de la persona física titular a quien se otorgó el acto jurídico</t>
  </si>
  <si>
    <t>ESTE CRITERIO APLICA A PARTIR DEL 01/04/2023 -&gt; Sexo (catálogo)</t>
  </si>
  <si>
    <t>Razón social de la persona moral titular a quien se otorgó el acto jurídico</t>
  </si>
  <si>
    <t>Persona(s) beneficiaria(s) final(es) 
Tabla_590155</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</si>
  <si>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</si>
  <si>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</si>
  <si>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</si>
  <si>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</si>
  <si>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</si>
  <si>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</si>
  <si>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</si>
  <si>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</si>
  <si>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</si>
  <si>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</si>
  <si>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</si>
  <si>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</si>
  <si>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actualización</t>
  </si>
  <si>
    <t>Nota</t>
  </si>
  <si>
    <t>Licencia</t>
  </si>
  <si>
    <t>Contrato</t>
  </si>
  <si>
    <t>Convenio</t>
  </si>
  <si>
    <t>Permiso</t>
  </si>
  <si>
    <t>Concesión</t>
  </si>
  <si>
    <t>Autorización</t>
  </si>
  <si>
    <t>Asignaciones</t>
  </si>
  <si>
    <t>Otro (especificar)</t>
  </si>
  <si>
    <t>Privado</t>
  </si>
  <si>
    <t>Público</t>
  </si>
  <si>
    <t>Mixto</t>
  </si>
  <si>
    <t>Hombre</t>
  </si>
  <si>
    <t>Mujer</t>
  </si>
  <si>
    <t>Si</t>
  </si>
  <si>
    <t>No</t>
  </si>
  <si>
    <t>81202</t>
  </si>
  <si>
    <t>81204</t>
  </si>
  <si>
    <t>81203</t>
  </si>
  <si>
    <t>ID</t>
  </si>
  <si>
    <t>Nombre(s) de la persona beneficiaria final</t>
  </si>
  <si>
    <t>Primer apellido de la persona beneficiaria final</t>
  </si>
  <si>
    <t>Segundo apellido de la persona beneficiaria final</t>
  </si>
  <si>
    <t>ARTÍCULO 58</t>
  </si>
  <si>
    <t>REGLAMENTO DE TRANSITO HOMOLOGADO</t>
  </si>
  <si>
    <t>ESTACIONAMIENTO EXCLUSIVO RESIDENCIAL</t>
  </si>
  <si>
    <t>SECRETARÍA DE INFRAESTRUCTURA Y DESARROLLO URBANO</t>
  </si>
  <si>
    <t>GARCÍA</t>
  </si>
  <si>
    <t>DIRECCIÓN DE INGENIERÍA VIAL</t>
  </si>
  <si>
    <t>HERRERA</t>
  </si>
  <si>
    <t>SALINAS</t>
  </si>
  <si>
    <t>MARTÍNEZ</t>
  </si>
  <si>
    <t>GONZÁLEZ</t>
  </si>
  <si>
    <t>SALAZAR</t>
  </si>
  <si>
    <t>VÁZQUEZ</t>
  </si>
  <si>
    <t>ESPINOZA</t>
  </si>
  <si>
    <t>RODRÍGUEZ</t>
  </si>
  <si>
    <t>GARZA</t>
  </si>
  <si>
    <t>ESTACIONAMIENTO EXCLUSIVO COMERCIAL</t>
  </si>
  <si>
    <t>FRANCO</t>
  </si>
  <si>
    <t>RUIZ</t>
  </si>
  <si>
    <t>RIVERA</t>
  </si>
  <si>
    <t>TREVIÑO</t>
  </si>
  <si>
    <t>MORALES</t>
  </si>
  <si>
    <t>VILLARREAL</t>
  </si>
  <si>
    <t>ÁLVAREZ</t>
  </si>
  <si>
    <t>VÍCTOR MANUEL</t>
  </si>
  <si>
    <t>LOZANO</t>
  </si>
  <si>
    <t>ANDRADE</t>
  </si>
  <si>
    <t>DUARTE</t>
  </si>
  <si>
    <t>ARGELIA</t>
  </si>
  <si>
    <t>263-26</t>
  </si>
  <si>
    <t>SOLANO</t>
  </si>
  <si>
    <t>ROSA YOLANDA</t>
  </si>
  <si>
    <t>277-26</t>
  </si>
  <si>
    <t>HILDA MARCELA</t>
  </si>
  <si>
    <t>281-26</t>
  </si>
  <si>
    <t>282-26</t>
  </si>
  <si>
    <t>CARDOSO</t>
  </si>
  <si>
    <t>CARLA LILIANA</t>
  </si>
  <si>
    <t>ZACARIAS</t>
  </si>
  <si>
    <t>GERSO</t>
  </si>
  <si>
    <t>279-26</t>
  </si>
  <si>
    <t>SUSTAITA</t>
  </si>
  <si>
    <t>273-26</t>
  </si>
  <si>
    <t>DÍAZ DE LEÓN</t>
  </si>
  <si>
    <t>PIÑON</t>
  </si>
  <si>
    <t>ROBERTO</t>
  </si>
  <si>
    <t>275-26</t>
  </si>
  <si>
    <t>ÁLVARO ENRIQUE</t>
  </si>
  <si>
    <t>274-26</t>
  </si>
  <si>
    <t>RUBIO</t>
  </si>
  <si>
    <t>IBARRA</t>
  </si>
  <si>
    <t>LUIS ADOLFO</t>
  </si>
  <si>
    <t>258-26</t>
  </si>
  <si>
    <t>DELGADO</t>
  </si>
  <si>
    <t>NINETTE ELISA</t>
  </si>
  <si>
    <t>271-26</t>
  </si>
  <si>
    <t>SONIA ALEJANDRA</t>
  </si>
  <si>
    <t>244-26</t>
  </si>
  <si>
    <t>NARVÁEZ</t>
  </si>
  <si>
    <t>ALARCÓN</t>
  </si>
  <si>
    <t>AMPARO</t>
  </si>
  <si>
    <t>260-26</t>
  </si>
  <si>
    <t xml:space="preserve">GARCIA </t>
  </si>
  <si>
    <t>CRISTINA ANAIS</t>
  </si>
  <si>
    <t>PEREZ</t>
  </si>
  <si>
    <t>ZAMARRIPA</t>
  </si>
  <si>
    <t>ROCIO ELIZABETH</t>
  </si>
  <si>
    <t>GONZALEZ</t>
  </si>
  <si>
    <t>RODRIGUEZ</t>
  </si>
  <si>
    <t>MIRNA ABIGAIL</t>
  </si>
  <si>
    <t>SERVICIOS LOGISTICOS KEYON S.A. DE C.V.</t>
  </si>
  <si>
    <t>INMOBILIARIA H.L. SA. DE C.V. Y HACIDNA LOMA LARGA S.A. DE C.V</t>
  </si>
  <si>
    <t>HERNANDEZ</t>
  </si>
  <si>
    <t>BELT</t>
  </si>
  <si>
    <t xml:space="preserve">ARMANDO </t>
  </si>
  <si>
    <t xml:space="preserve">JUANA MARIA </t>
  </si>
  <si>
    <t xml:space="preserve">TANIA LIZETH </t>
  </si>
  <si>
    <t xml:space="preserve">VALDEZ </t>
  </si>
  <si>
    <t xml:space="preserve">PEREZ </t>
  </si>
  <si>
    <t xml:space="preserve">ALEJANDRA </t>
  </si>
  <si>
    <t>GOMEZ</t>
  </si>
  <si>
    <t>ROBERTO ANGEL</t>
  </si>
  <si>
    <t>SERVICIOS ESPECIALIZADOS PARA LA CONSTRUCCION S.A. DE C.V.</t>
  </si>
  <si>
    <t xml:space="preserve">CONCEPCION </t>
  </si>
  <si>
    <t xml:space="preserve">REYNA </t>
  </si>
  <si>
    <t>SANCHEZ</t>
  </si>
  <si>
    <t xml:space="preserve">RAMONA </t>
  </si>
  <si>
    <t>OROZCO</t>
  </si>
  <si>
    <t>OMAR DANIEL</t>
  </si>
  <si>
    <t xml:space="preserve">SALINAS </t>
  </si>
  <si>
    <t>MONTEJANO</t>
  </si>
  <si>
    <t>OMAR FEDERICO</t>
  </si>
  <si>
    <t xml:space="preserve">RAMOS </t>
  </si>
  <si>
    <t>CARDENAS</t>
  </si>
  <si>
    <t>REFACCIONARIA TREVILO S.A. DE C.V.</t>
  </si>
  <si>
    <t>ARMIDA MIREYA</t>
  </si>
  <si>
    <t xml:space="preserve">CRUZ </t>
  </si>
  <si>
    <t xml:space="preserve">VICTOR FERNANDO </t>
  </si>
  <si>
    <t>LAZCANO</t>
  </si>
  <si>
    <t>DESARROLLO LITOGRAFICO S.A. DE C.V.</t>
  </si>
  <si>
    <t>AGUA INMACULADA S.A. DE C.V.</t>
  </si>
  <si>
    <t>ELT S.A. DE C.V.</t>
  </si>
  <si>
    <t>CONSTRUCCION Y PREGABRICACION S.A. DE C.V.</t>
  </si>
  <si>
    <t xml:space="preserve">IVAN DARIO </t>
  </si>
  <si>
    <t>MEDINA</t>
  </si>
  <si>
    <t>DIMAS</t>
  </si>
  <si>
    <t>013-26</t>
  </si>
  <si>
    <t>014-26</t>
  </si>
  <si>
    <t>015-26</t>
  </si>
  <si>
    <t>017-26</t>
  </si>
  <si>
    <t>018-26</t>
  </si>
  <si>
    <t>011-26</t>
  </si>
  <si>
    <t>020-26</t>
  </si>
  <si>
    <t>021-26</t>
  </si>
  <si>
    <t>022-26</t>
  </si>
  <si>
    <t>023-26</t>
  </si>
  <si>
    <t>024-26</t>
  </si>
  <si>
    <t>025-26</t>
  </si>
  <si>
    <t>026-26</t>
  </si>
  <si>
    <t>027-26</t>
  </si>
  <si>
    <t>028-26</t>
  </si>
  <si>
    <t>029-26</t>
  </si>
  <si>
    <t>030-26</t>
  </si>
  <si>
    <t>MARIA FERNANDA</t>
  </si>
  <si>
    <t>007-26</t>
  </si>
  <si>
    <t>008-26</t>
  </si>
  <si>
    <t>CIERRE DE CALLE</t>
  </si>
  <si>
    <t>CARGA Y DESCARGA</t>
  </si>
  <si>
    <t>ARTICULO 106</t>
  </si>
  <si>
    <t>ARTICULO 41</t>
  </si>
  <si>
    <t>En la celda de Nombre,primer apellido y segundo apellido se escribe no dato ya que se otorgo el acto juridico a Razon Social, en las celdas de hipervinculo al documento donde se desglose el pasto a precios del año, hipervinculo al informe sobre el monto total erogado que en su caso corresponda e hipervinculo al contrato plurianual modificado en su caso no se genera informacion al respecto</t>
  </si>
  <si>
    <t>https://nuevatransparencia.guadalupe.gob.mx/cms/documentosTransparenciaLinks/305/109/anexo_7253_CIERRE%20DE%20CALLE%20%20013-26%20FEBRERO%202026.pdf</t>
  </si>
  <si>
    <t>https://nuevatransparencia.guadalupe.gob.mx/cms/documentosTransparenciaLinks/305/109/anexo_7254_CIERRE%20DE%20CALLE%20%20014-26%20FEBRERO%202026.pdf</t>
  </si>
  <si>
    <t>https://nuevatransparencia.guadalupe.gob.mx/cms/documentosTransparenciaLinks/305/109/anexo_7255_CIERRE%20DE%20CALLE%20%20015-26%20FEBRERO%202026.pdf</t>
  </si>
  <si>
    <t>https://nuevatransparencia.guadalupe.gob.mx/cms/documentosTransparenciaLinks/305/109/anexo_7256_CIERRE%20DE%20CALLE%20%20017-26%20FEBRERO%202026.pdf</t>
  </si>
  <si>
    <t>https://nuevatransparencia.guadalupe.gob.mx/cms/documentosTransparenciaLinks/305/109/anexo_7257_CIERRE%20DE%20CALLE%20%20018-26%20FEBRERO%202026.pdf</t>
  </si>
  <si>
    <t>https://nuevatransparencia.guadalupe.gob.mx/cms/documentosTransparenciaLinks/305/109/anexo_7258_CIERRE%20DE%20CALLE%20%20020-26%20FEBRERO%202026.pdf</t>
  </si>
  <si>
    <t>https://nuevatransparencia.guadalupe.gob.mx/cms/documentosTransparenciaLinks/305/109/anexo_7259_CIERRE%20DE%20CALLE%20%20021-26%20FEBRERO%202026.pdf</t>
  </si>
  <si>
    <t>https://nuevatransparencia.guadalupe.gob.mx/cms/documentosTransparenciaLinks/305/109/anexo_7260_CIERRE%20DE%20CALLE%20%20022-26%20FEBRERO%202026.pdf</t>
  </si>
  <si>
    <t>https://nuevatransparencia.guadalupe.gob.mx/cms/documentosTransparenciaLinks/305/109/anexo_7261_CIERRE%20DE%20CALLE%20%20023-26%20FEBRERO%202026.pdf</t>
  </si>
  <si>
    <t>https://nuevatransparencia.guadalupe.gob.mx/cms/documentosTransparenciaLinks/305/109/anexo_7262_CIERRE%20DE%20CALLE%20%20024-26%20FEBRERO%202026.pdf</t>
  </si>
  <si>
    <t>https://nuevatransparencia.guadalupe.gob.mx/cms/documentosTransparenciaLinks/305/109/anexo_7263_CIERRE%20DE%20CALLE%20%20025-26%20FEBRERO%202026.pdf</t>
  </si>
  <si>
    <t>https://nuevatransparencia.guadalupe.gob.mx/cms/documentosTransparenciaLinks/305/109/anexo_7264_CIERRE%20DE%20CALLE%20%20026-26%20FEBRERO%202026.pdf</t>
  </si>
  <si>
    <t>https://nuevatransparencia.guadalupe.gob.mx/cms/documentosTransparenciaLinks/305/109/anexo_7265_CIERRE%20DE%20CALLE%20%20027-26%20FEBRERO%202026.pdf</t>
  </si>
  <si>
    <t>https://nuevatransparencia.guadalupe.gob.mx/cms/documentosTransparenciaLinks/305/109/anexo_7266_CIERRE%20DE%20CALLE%20%20028-26%20FEBRERO%202026.pdf</t>
  </si>
  <si>
    <t>https://nuevatransparencia.guadalupe.gob.mx/cms/documentosTransparenciaLinks/305/109/anexo_7267_CIERRE%20DE%20CALLE%20%20029-26%20FEBRERO%202026.pdf</t>
  </si>
  <si>
    <t>https://nuevatransparencia.guadalupe.gob.mx/cms/documentosTransparenciaLinks/305/109/anexo_7268_CIERRE%20DE%20CALLE%20%20030-26%20FEBRERO%202026.pdf</t>
  </si>
  <si>
    <t>https://nuevatransparencia.guadalupe.gob.mx/cms/documentosTransparenciaLinks/305/109/anexo_7269_CARGA%20Y%20DESCARGA%20007-26%20FEBRERO%202026.pdf</t>
  </si>
  <si>
    <t>https://nuevatransparencia.guadalupe.gob.mx/cms/documentosTransparenciaLinks/305/109/anexo_7270_CARGA%20Y%20DESCARGA%20008-26%20FEBRERO%202026.pdf</t>
  </si>
  <si>
    <t>https://nuevatransparencia.guadalupe.gob.mx/cms/documentosTransparenciaLinks/305/109/anexo_7271_CARGA%20Y%20DESCARGA%20011-26%20FEBRERO%202026.pdf</t>
  </si>
  <si>
    <t>https://nuevatransparencia.guadalupe.gob.mx/cms/documentosTransparenciaLinks/305/109/anexo_7272_CARGA%20Y%20DESCARGA%20014-26%20FEBRERO%202026.pdf</t>
  </si>
  <si>
    <t>https://nuevatransparencia.guadalupe.gob.mx/cms/documentosTransparenciaLinks/305/109/anexo_7273_CARGA%20Y%20DESCARGA%20025-26%20FEBRERO%202026.pdf</t>
  </si>
  <si>
    <t>https://nuevatransparencia.guadalupe.gob.mx/cms/documentosTransparenciaLinks/305/109/anexo_7274_CARGA%20Y%20DESCARGA%20027-26%20FEBRERO%202026.pdf</t>
  </si>
  <si>
    <t>https://nuevatransparencia.guadalupe.gob.mx/cms/documentosTransparenciaLinks/305/109/anexo_7275_CARGA%20Y%20DESCARGA%20030-26%20FEBRERO%202026.pdf</t>
  </si>
  <si>
    <t>https://nuevatransparencia.guadalupe.gob.mx/cms/documentosTransparenciaLinks/305/109/anexo_7276_CARGA%20Y%20DESCARGA%20032-26%20FEBRERO%202026.pdf</t>
  </si>
  <si>
    <t>https://nuevatransparencia.guadalupe.gob.mx/cms/documentosTransparenciaLinks/305/109/anexo_7277_244-26%20EXCLUSIVO%20RESIDENCIAL%20FEBRERO%202026.pdf</t>
  </si>
  <si>
    <t>https://nuevatransparencia.guadalupe.gob.mx/cms/documentosTransparenciaLinks/305/109/anexo_7278_258-26%20EXCLUSIVO%20RESIDENCIAL%20FEBRERO%202026.pdf</t>
  </si>
  <si>
    <t>https://nuevatransparencia.guadalupe.gob.mx/cms/documentosTransparenciaLinks/305/109/anexo_7279_260-26%20EXCLUSIVO%20RESIDENCIAL%20FEBRERO%202026.pdf</t>
  </si>
  <si>
    <t>https://nuevatransparencia.guadalupe.gob.mx/cms/documentosTransparenciaLinks/305/109/anexo_7280_263-26%20EXCLUSIVO%20RESIDENCIAL%20FEBRERO%202026.pdf</t>
  </si>
  <si>
    <t>https://nuevatransparencia.guadalupe.gob.mx/cms/documentosTransparenciaLinks/305/109/anexo_7281_271-26%20EXCLUSIVO%20COMERCIAL%20FEBRERO%202026.pdf</t>
  </si>
  <si>
    <t>https://nuevatransparencia.guadalupe.gob.mx/cms/documentosTransparenciaLinks/305/109/anexo_7282_273-26%20EXCLUSIVO%20RESIDENCIAL%20FEBRERO%202026.pdf</t>
  </si>
  <si>
    <t>https://nuevatransparencia.guadalupe.gob.mx/cms/documentosTransparenciaLinks/305/109/anexo_7283_274-26%20EXCLUSIVO%20RESIDENCIAL%20FEBRERO%202026.pdf</t>
  </si>
  <si>
    <t>https://nuevatransparencia.guadalupe.gob.mx/cms/documentosTransparenciaLinks/305/109/anexo_7284_275-26%20EXCLUSIVO%20RESIDENCIAL%20FEBRERO%202026.pdf</t>
  </si>
  <si>
    <t>https://nuevatransparencia.guadalupe.gob.mx/cms/documentosTransparenciaLinks/305/109/anexo_7285_277-26%20EXCLUSIVO%20RESIDENCIAL%20FEBRERO%202026.pdf</t>
  </si>
  <si>
    <t>https://nuevatransparencia.guadalupe.gob.mx/cms/documentosTransparenciaLinks/305/109/anexo_7286_279-26%20EXCLUSIVO%20RESIDENCIAL%20FEBRERO%202026.pdf</t>
  </si>
  <si>
    <t>https://nuevatransparencia.guadalupe.gob.mx/cms/documentosTransparenciaLinks/305/109/anexo_7287_281-26%20EXCLUSIVO%20RESIDENCIAL%20FEBRERO%202026.pdf</t>
  </si>
  <si>
    <t>https://nuevatransparencia.guadalupe.gob.mx/cms/documentosTransparenciaLinks/305/109/anexo_7288_282-26%20EXCLUSIVO%20COMERCIAL%20FEBRERO%202026.pdf</t>
  </si>
  <si>
    <t>En la celda de Razon Social en el cual se otorga el acto Juridico a persona fisica por tal motivo se deja en blanco por tratarse de una persona física, en las celdas de Hipervinculo el documento donde se dosglose el gasto a precio del año, Hipervínculo al informe sobre el monto total erogado, que en su caso corresponda se deja en blanco.</t>
  </si>
  <si>
    <t>PODA</t>
  </si>
  <si>
    <t>REGLAMENTO DE PROTECCIÓN AMBIENTAL DEL MUNICIPIO DE GUADALUPE, NUEVO LEÓN.</t>
  </si>
  <si>
    <t>DIRECCIÓN GENERAL DE MEDIO AMBIENTE Y SUSTENTABILIDAD</t>
  </si>
  <si>
    <t>MARTHA ORALIA</t>
  </si>
  <si>
    <t>NAJERA</t>
  </si>
  <si>
    <t>ART 39 DEL REGLAMENTO DE PROTECCIÓN AMBIENTAL DEL MUNICIPIO DE GUADALUPE, NUEVO LEÓN.</t>
  </si>
  <si>
    <t>https://nuevatransparencia.guadalupe.gob.mx/cms/documentosTransparenciaLinks/305/24/anexo_6339_268%20TALA.pdf</t>
  </si>
  <si>
    <t>* La columna de "Monto total o beneficio, servicio y/o recurso público aprovechado" se encuentra en blanco, debido a que la autorización otorgada no conlleva la entrega de recursos públicos ni la generación de beneficios económicos para el ciudadano. La reposición forestal, en caso de requerirse, es realizada con recursos propios del solicitante, por lo que no se considera recurso público aprovechado. * La columna "Monto entregado, bien, servicio y/o recurso público aprovechado al periodo que se informa" se encuentra en blanco debido a que el trámite es gratuito y no implica la entrega de bienes, servicios o recursos públicos. En los casos en que se establece como medida de compensación la reposición forestal, esta corre a cargo del ciudadano con recursos propios, por lo que no representa un recurso público aprovechado.  * La  columna "Hipervínculo al documento donde se desglose el gasto a precios del año" se encuentra en blanco ya que el trámite de autorización para tala o poda es gratuito y no genera erogaciones de recursos públicos, por lo que no existe un documento de desglose de gasto a precios del año. *La columna "Hipervínculo al informe sobre el monto total erogado, que en su caso corresponda" se encuentra en blanco ya que las autorizaciones otorgadas no corresponden a un contrato o convenio que implique erogación de recursos públicos, por lo que no existe un informe sobre monto total erogado. * La columna "Hipervínculo al contrato plurianual modificado, en su caso" se encuentra en blanco debido a que las autorizaciones de tala y poda otorgadas no corresponden a contratos plurianuales ni a contratos modificados, sino a autorizaciones administrativas de carácter individual y temporal. *La columna "Se realizaron convenios modificatorios (catálogo)"  se encuentra en blanco debido a que no se realizaron convenios modificatorios, ya que el trámite y sus condiciones permanecen sin cambios desde su otorgamiento inicial, reflejando que no aplican modificaciones al acto jurídico original. *La columna "Hipervínculo al convenio modificatorio, si así corresponde" se encuentra en blanco porque no se han celebrado convenios modificatorios relacionados con el acto jurídico original. * La columna "Razón social de la persona moral titular a quien se otorgó el acto jurídico se encuentra en blanco debido a que el acto jurídico fue otorgado a una persona física.</t>
  </si>
  <si>
    <t>TALA</t>
  </si>
  <si>
    <t>ROSA MARIA</t>
  </si>
  <si>
    <t>CAVAZOS</t>
  </si>
  <si>
    <t>ART 36 DEL REGLAMENTO DE PROTECCIÓN AMBIENTAL DEL MUNICIPIO DE GUADALUPE, NUEVO LEÓN.</t>
  </si>
  <si>
    <t>https://nuevatransparencia.guadalupe.gob.mx/cms/documentosTransparenciaLinks/305/24/anexo_6340_580%20TALA.pdf</t>
  </si>
  <si>
    <t>MA. MERCEDES</t>
  </si>
  <si>
    <t>GARCIA</t>
  </si>
  <si>
    <t>https://nuevatransparencia.guadalupe.gob.mx/cms/documentosTransparenciaLinks/305/24/anexo_6341_598%20TALA.pdf</t>
  </si>
  <si>
    <t>LYSSETTE JACKELINE</t>
  </si>
  <si>
    <t>VALDEZ</t>
  </si>
  <si>
    <t>https://nuevatransparencia.guadalupe.gob.mx/cms/documentosTransparenciaLinks/305/24/anexo_6342_610%20TALA.pdf</t>
  </si>
  <si>
    <t>AGUILERA</t>
  </si>
  <si>
    <t>https://nuevatransparencia.guadalupe.gob.mx/cms/documentosTransparenciaLinks/305/24/anexo_6343_645%20TALA.pdf</t>
  </si>
  <si>
    <t>FRANCISCO JAVIER</t>
  </si>
  <si>
    <t>DE LA TORRE</t>
  </si>
  <si>
    <t>https://nuevatransparencia.guadalupe.gob.mx/cms/documentosTransparenciaLinks/305/24/anexo_6344_653%20PODA.pdf</t>
  </si>
  <si>
    <t xml:space="preserve">RAFAEL </t>
  </si>
  <si>
    <t>VASQUEZ</t>
  </si>
  <si>
    <t>CARRILLO</t>
  </si>
  <si>
    <t>https://nuevatransparencia.guadalupe.gob.mx/cms/documentosTransparenciaLinks/305/24/anexo_6345_654%20TALA.pdf</t>
  </si>
  <si>
    <t>CHRISTIAN DENISSE</t>
  </si>
  <si>
    <t>ESCAMILLA</t>
  </si>
  <si>
    <t>JARDIN DE NIÑOS LIC. MIGUEL ALEMAN V.</t>
  </si>
  <si>
    <t>https://nuevatransparencia.guadalupe.gob.mx/cms/documentosTransparenciaLinks/305/24/anexo_6346_656%20TALA.pdf</t>
  </si>
  <si>
    <t>* La columna de "Monto total o beneficio, servicio y/o recurso público aprovechado" se encuentra en blanco, debido a que la autorización otorgada no conlleva la entrega de recursos públicos ni la generación de beneficios económicos para el ciudadano. La reposición forestal, en caso de requerirse, es realizada con recursos propios del solicitante, por lo que no se considera recurso público aprovechado. * La columna "Monto entregado, bien, servicio y/o recurso público aprovechado al periodo que se informa" se encuentra en blanco debido a que el trámite es gratuito y no implica la entrega de bienes, servicios o recursos públicos. En los casos en que se establece como medida de compensación la reposición forestal, esta corre a cargo del ciudadano con recursos propios, por lo que no representa un recurso público aprovechado.  * La  columna "Hipervínculo al documento donde se desglose el gasto a precios del año" se encuentra en blanco ya que el trámite de autorización para tala o poda es gratuito y no genera erogaciones de recursos públicos, por lo que no existe un documento de desglose de gasto a precios del año. *La columna "Hipervínculo al informe sobre el monto total erogado, que en su caso corresponda" se encuentra en blanco ya que las autorizaciones otorgadas no corresponden a un contrato o convenio que implique erogación de recursos públicos, por lo que no existe un informe sobre monto total erogado. * La columna "Hipervínculo al contrato plurianual modificado, en su caso" se encuentra en blanco debido a que las autorizaciones de tala y poda otorgadas no corresponden a contratos plurianuales ni a contratos modificados, sino a autorizaciones administrativas de carácter individual y temporal. *La columna "Se realizaron convenios modificatorios (catálogo)"  se encuentra en blanco debido a que no se realizaron convenios modificatorios, ya que el trámite y sus condiciones permanecen sin cambios desde su otorgamiento inicial, reflejando que no aplican modificaciones al acto jurídico original.</t>
  </si>
  <si>
    <t>PEDRO</t>
  </si>
  <si>
    <t xml:space="preserve">MANRIQUEZ </t>
  </si>
  <si>
    <t>REGALADO</t>
  </si>
  <si>
    <t>https://nuevatransparencia.guadalupe.gob.mx/cms/documentosTransparenciaLinks/305/24/anexo_6347_661%20TALA.pdf</t>
  </si>
  <si>
    <t>CARLOS</t>
  </si>
  <si>
    <t>LOPEZ</t>
  </si>
  <si>
    <t>MARTINEZ</t>
  </si>
  <si>
    <t>https://nuevatransparencia.guadalupe.gob.mx/cms/documentosTransparenciaLinks/305/24/anexo_6348_668%20TALA.pdf</t>
  </si>
  <si>
    <t>EMIGDIO</t>
  </si>
  <si>
    <t>MORAN</t>
  </si>
  <si>
    <t>VIOLANTE</t>
  </si>
  <si>
    <t>https://nuevatransparencia.guadalupe.gob.mx/cms/documentosTransparenciaLinks/305/24/anexo_6349_669%20PODA.pdf</t>
  </si>
  <si>
    <t xml:space="preserve">OSCAR NOE </t>
  </si>
  <si>
    <t>TAVARES</t>
  </si>
  <si>
    <t>https://nuevatransparencia.guadalupe.gob.mx/cms/documentosTransparenciaLinks/305/24/anexo_6350_671%20TALA.pdf</t>
  </si>
  <si>
    <t xml:space="preserve">MARIA MAGDALENA </t>
  </si>
  <si>
    <t xml:space="preserve">CHAEZ </t>
  </si>
  <si>
    <t>LUNA</t>
  </si>
  <si>
    <t>https://nuevatransparencia.guadalupe.gob.mx/cms/documentosTransparenciaLinks/305/24/anexo_6351_673%20TALA.pdf</t>
  </si>
  <si>
    <t xml:space="preserve">VIRGINIA </t>
  </si>
  <si>
    <t>https://nuevatransparencia.guadalupe.gob.mx/cms/documentosTransparenciaLinks/305/24/anexo_6352_675%20TALA.pdf</t>
  </si>
  <si>
    <t>RODRIGO</t>
  </si>
  <si>
    <t>LINCON</t>
  </si>
  <si>
    <t>https://nuevatransparencia.guadalupe.gob.mx/cms/documentosTransparenciaLinks/305/24/anexo_6353_683%20PODA.pdf</t>
  </si>
  <si>
    <t>MARÍA TERESA</t>
  </si>
  <si>
    <t xml:space="preserve">LÓPEZ </t>
  </si>
  <si>
    <t>JIMÉNEZ</t>
  </si>
  <si>
    <t>https://nuevatransparencia.guadalupe.gob.mx/cms/documentosTransparenciaLinks/305/24/anexo_6364_TALA%20684.pdf</t>
  </si>
  <si>
    <t>SANDRA LETICIA</t>
  </si>
  <si>
    <t>CARRALES</t>
  </si>
  <si>
    <t>https://nuevatransparencia.guadalupe.gob.mx/cms/documentosTransparenciaLinks/305/24/anexo_6365_TALA%20685.pdf</t>
  </si>
  <si>
    <t>JOSÉ LUIS</t>
  </si>
  <si>
    <t>CONTRERAS</t>
  </si>
  <si>
    <t>https://nuevatransparencia.guadalupe.gob.mx/cms/documentosTransparenciaLinks/305/24/anexo_6357_698%20TALA.pdf</t>
  </si>
  <si>
    <t>ALEJANDRO</t>
  </si>
  <si>
    <t>https://nuevatransparencia.guadalupe.gob.mx/cms/documentosTransparenciaLinks/305/24/anexo_6366_TALA%20687.pdf</t>
  </si>
  <si>
    <t>MARIA ELENA</t>
  </si>
  <si>
    <t>VARGAS</t>
  </si>
  <si>
    <t>CALDERON</t>
  </si>
  <si>
    <t>https://nuevatransparencia.guadalupe.gob.mx/cms/documentosTransparenciaLinks/305/24/anexo_6354_688%20TALA.pdf</t>
  </si>
  <si>
    <t>ROBERRO ÁNGEL</t>
  </si>
  <si>
    <t xml:space="preserve">HERNPANDEZ </t>
  </si>
  <si>
    <t>BELTRÁN</t>
  </si>
  <si>
    <t>https://nuevatransparencia.guadalupe.gob.mx/cms/documentosTransparenciaLinks/305/24/anexo_6367_TALA%20689.pdf</t>
  </si>
  <si>
    <t>MARIO ALBERTO</t>
  </si>
  <si>
    <t xml:space="preserve">RODRÍGUEZ </t>
  </si>
  <si>
    <t>ESCOBEDO</t>
  </si>
  <si>
    <t>https://nuevatransparencia.guadalupe.gob.mx/cms/documentosTransparenciaLinks/305/24/anexo_6359_PODA%20691.pdf</t>
  </si>
  <si>
    <t xml:space="preserve">JOSE ARTURO </t>
  </si>
  <si>
    <t>ROMO</t>
  </si>
  <si>
    <t>https://nuevatransparencia.guadalupe.gob.mx/cms/documentosTransparenciaLinks/305/24/anexo_6355_692%20PODA.pdf</t>
  </si>
  <si>
    <t>LEAL</t>
  </si>
  <si>
    <t>DE LA GARZA</t>
  </si>
  <si>
    <t>https://nuevatransparencia.guadalupe.gob.mx/cms/documentosTransparenciaLinks/305/24/anexo_6356_693%20PODA.pdf</t>
  </si>
  <si>
    <t>ARTURO</t>
  </si>
  <si>
    <t>ISLAS</t>
  </si>
  <si>
    <t>SILVA</t>
  </si>
  <si>
    <t>https://nuevatransparencia.guadalupe.gob.mx/cms/documentosTransparenciaLinks/305/24/anexo_6360_PODA%20694.pdf</t>
  </si>
  <si>
    <t>GERARDO</t>
  </si>
  <si>
    <t>https://nuevatransparencia.guadalupe.gob.mx/cms/documentosTransparenciaLinks/305/24/anexo_6368_TALA%20697.pdf</t>
  </si>
  <si>
    <t>MARIA DE JESUS</t>
  </si>
  <si>
    <t>LORENA MIRIAM</t>
  </si>
  <si>
    <t>https://nuevatransparencia.guadalupe.gob.mx/cms/documentosTransparenciaLinks/305/24/anexo_6361_PODA%20703.pdf</t>
  </si>
  <si>
    <t xml:space="preserve">AMILCAR </t>
  </si>
  <si>
    <t>CORTEZ</t>
  </si>
  <si>
    <t>https://nuevatransparencia.guadalupe.gob.mx/cms/documentosTransparenciaLinks/305/24/anexo_6369_TALA%20705.pdf</t>
  </si>
  <si>
    <t>SUSANA</t>
  </si>
  <si>
    <t xml:space="preserve">FLORES </t>
  </si>
  <si>
    <t>https://nuevatransparencia.guadalupe.gob.mx/cms/documentosTransparenciaLinks/305/24/anexo_6362_PODA%20706.pdf</t>
  </si>
  <si>
    <t>MONICA PATRICIA</t>
  </si>
  <si>
    <t>A.</t>
  </si>
  <si>
    <t>HERNÁNDEZ</t>
  </si>
  <si>
    <t>JARDIN DE NIÑOS PROFRA. LUCÍA VILLARREAL CIRILO</t>
  </si>
  <si>
    <t>https://nuevatransparencia.guadalupe.gob.mx/cms/documentosTransparenciaLinks/305/24/anexo_6363_PODA%20713.pdf</t>
  </si>
  <si>
    <t>CÉSAR</t>
  </si>
  <si>
    <t>MÉNDEZ</t>
  </si>
  <si>
    <t>SÁNCHEZ</t>
  </si>
  <si>
    <t>https://nuevatransparencia.guadalupe.gob.mx/cms/documentosTransparenciaLinks/305/24/anexo_6370_TALA%20715.pdf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</si>
</sst>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64" formatCode="_-[$$-80A]* #,##0.00_-;\-[$$-80A]* #,##0.00_-;_-[$$-80A]* &quot;-&quot;??_-;_-@_-"/>
  </numFmts>
  <fonts count="11" x14ac:knownFonts="1">
    <font>
      <sz val="11"/>
      <color indexed="8"/>
      <name val="Calibri"/>
      <family val="2"/>
      <scheme val="minor"/>
    </font>
    <font>
      <b/>
      <sz val="11"/>
      <color indexed="9"/>
      <name val="Arial"/>
      <family val="2"/>
    </font>
    <font>
      <sz val="10"/>
      <color indexed="8"/>
      <name val="Arial"/>
      <family val="2"/>
    </font>
    <font>
      <sz val="8"/>
      <name val="Calibri"/>
      <family val="2"/>
      <scheme val="minor"/>
    </font>
    <font>
      <u/>
      <sz val="11"/>
      <color theme="10"/>
      <name val="Calibri"/>
      <family val="2"/>
      <scheme val="minor"/>
    </font>
    <font>
      <sz val="10"/>
      <name val="Calibri"/>
      <scheme val="minor"/>
    </font>
    <font>
      <sz val="11"/>
      <name val="Calibri"/>
      <scheme val="minor"/>
    </font>
    <font>
      <sz val="10"/>
      <name val="Arial"/>
      <family val="2"/>
    </font>
    <font>
      <sz val="8"/>
      <name val="Calibri"/>
      <scheme val="minor"/>
    </font>
    <font>
      <sz val="10"/>
      <color rgb="FFC00000"/>
      <name val="Calibri"/>
      <scheme val="minor"/>
    </font>
    <font>
      <sz val="10"/>
      <color theme="1"/>
      <name val="Calibri"/>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indexed="64"/>
      </bottom>
      <diagonal/>
    </border>
  </borders>
  <cellStyleXfs count="2">
    <xf numFmtId="0" fontId="0" fillId="0" borderId="0"/>
    <xf numFmtId="0" fontId="4" fillId="0" borderId="0" applyNumberFormat="0" applyFill="0" applyBorder="0" applyAlignment="0" applyProtection="0"/>
  </cellStyleXfs>
  <cellXfs count="3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4" fillId="0" borderId="0" xfId="1" applyFill="1"/>
    <xf numFmtId="0" fontId="4" fillId="0" borderId="0" xfId="1"/>
    <xf numFmtId="2" fontId="0" fillId="0" borderId="0" xfId="0" applyNumberFormat="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5" fillId="4" borderId="1" xfId="0" applyFont="1" applyFill="1" applyBorder="1" applyAlignment="1">
      <alignment horizontal="center" vertical="center"/>
    </xf>
    <xf numFmtId="14" fontId="0" fillId="4" borderId="1" xfId="0" applyNumberFormat="1" applyFill="1" applyBorder="1" applyAlignment="1">
      <alignment horizontal="center" vertical="center"/>
    </xf>
    <xf numFmtId="14" fontId="5" fillId="4" borderId="1" xfId="0" applyNumberFormat="1" applyFont="1" applyFill="1" applyBorder="1" applyAlignment="1">
      <alignment horizontal="center" vertical="center"/>
    </xf>
    <xf numFmtId="0" fontId="6" fillId="4" borderId="1" xfId="0" applyFont="1" applyFill="1" applyBorder="1" applyAlignment="1">
      <alignment horizontal="center" vertical="center"/>
    </xf>
    <xf numFmtId="0" fontId="0" fillId="4" borderId="1" xfId="0" applyFill="1" applyBorder="1" applyAlignment="1">
      <alignment horizontal="center" vertical="center"/>
    </xf>
    <xf numFmtId="0" fontId="7" fillId="4" borderId="1" xfId="0" applyFont="1" applyFill="1" applyBorder="1" applyAlignment="1">
      <alignment horizontal="center" vertical="center" wrapText="1"/>
    </xf>
    <xf numFmtId="0" fontId="0" fillId="4" borderId="2" xfId="0" applyFill="1" applyBorder="1" applyAlignment="1">
      <alignment horizontal="center" vertical="center"/>
    </xf>
    <xf numFmtId="14" fontId="7" fillId="4" borderId="1" xfId="0" applyNumberFormat="1" applyFont="1" applyFill="1" applyBorder="1" applyAlignment="1">
      <alignment horizontal="center" vertical="center"/>
    </xf>
    <xf numFmtId="0" fontId="0" fillId="4" borderId="1" xfId="0" applyFill="1" applyBorder="1" applyAlignment="1">
      <alignment vertical="center"/>
    </xf>
    <xf numFmtId="14" fontId="6" fillId="4" borderId="1" xfId="0" applyNumberFormat="1" applyFont="1" applyFill="1" applyBorder="1" applyAlignment="1">
      <alignment horizontal="center" vertical="center"/>
    </xf>
    <xf numFmtId="0" fontId="5" fillId="4" borderId="1" xfId="0" applyFont="1" applyFill="1" applyBorder="1" applyAlignment="1">
      <alignment vertical="center" wrapText="1"/>
    </xf>
    <xf numFmtId="164" fontId="5" fillId="4" borderId="1" xfId="0" applyNumberFormat="1" applyFont="1" applyFill="1" applyBorder="1" applyAlignment="1">
      <alignment horizontal="center" vertical="center"/>
    </xf>
    <xf numFmtId="0" fontId="5" fillId="4" borderId="1" xfId="0" applyFont="1" applyFill="1" applyBorder="1" applyAlignment="1">
      <alignment vertical="center"/>
    </xf>
    <xf numFmtId="0" fontId="5" fillId="4" borderId="1" xfId="0" applyFont="1" applyFill="1" applyBorder="1" applyAlignment="1">
      <alignment horizontal="center" vertical="center" wrapText="1"/>
    </xf>
    <xf numFmtId="0" fontId="8" fillId="4" borderId="1" xfId="0" applyFont="1" applyFill="1" applyBorder="1" applyAlignment="1">
      <alignment horizontal="left" vertical="center" wrapText="1"/>
    </xf>
    <xf numFmtId="0" fontId="9" fillId="4" borderId="0" xfId="0" applyFont="1" applyFill="1" applyAlignment="1">
      <alignment vertical="center"/>
    </xf>
    <xf numFmtId="6" fontId="5" fillId="4" borderId="1" xfId="0" applyNumberFormat="1" applyFont="1" applyFill="1" applyBorder="1" applyAlignment="1">
      <alignment horizontal="center" vertical="center"/>
    </xf>
    <xf numFmtId="15" fontId="6" fillId="4" borderId="1" xfId="0" applyNumberFormat="1" applyFont="1" applyFill="1" applyBorder="1" applyAlignment="1">
      <alignment horizontal="center" vertical="center"/>
    </xf>
    <xf numFmtId="0" fontId="10" fillId="4" borderId="0" xfId="0" applyFont="1" applyFill="1" applyAlignment="1">
      <alignmen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nuevatransparencia.guadalupe.gob.mx/cms/documentosTransparenciaLinks/305/109/anexo_7265_CIERRE%20DE%20CALLE%20%20027-26%20FEBRERO%202026.pdf" TargetMode="External"/><Relationship Id="rId18" Type="http://schemas.openxmlformats.org/officeDocument/2006/relationships/hyperlink" Target="https://nuevatransparencia.guadalupe.gob.mx/cms/documentosTransparenciaLinks/305/109/anexo_7270_CARGA%20Y%20DESCARGA%20008-26%20FEBRERO%202026.pdf" TargetMode="External"/><Relationship Id="rId26" Type="http://schemas.openxmlformats.org/officeDocument/2006/relationships/hyperlink" Target="https://nuevatransparencia.guadalupe.gob.mx/cms/documentosTransparenciaLinks/305/109/anexo_7278_258-26%20EXCLUSIVO%20RESIDENCIAL%20FEBRERO%202026.pdf" TargetMode="External"/><Relationship Id="rId21" Type="http://schemas.openxmlformats.org/officeDocument/2006/relationships/hyperlink" Target="https://nuevatransparencia.guadalupe.gob.mx/cms/documentosTransparenciaLinks/305/109/anexo_7273_CARGA%20Y%20DESCARGA%20025-26%20FEBRERO%202026.pdf" TargetMode="External"/><Relationship Id="rId34" Type="http://schemas.openxmlformats.org/officeDocument/2006/relationships/hyperlink" Target="https://nuevatransparencia.guadalupe.gob.mx/cms/documentosTransparenciaLinks/305/109/anexo_7286_279-26%20EXCLUSIVO%20RESIDENCIAL%20FEBRERO%202026.pdf" TargetMode="External"/><Relationship Id="rId7" Type="http://schemas.openxmlformats.org/officeDocument/2006/relationships/hyperlink" Target="https://nuevatransparencia.guadalupe.gob.mx/cms/documentosTransparenciaLinks/305/109/anexo_7259_CIERRE%20DE%20CALLE%20%20021-26%20FEBRERO%202026.pdf" TargetMode="External"/><Relationship Id="rId12" Type="http://schemas.openxmlformats.org/officeDocument/2006/relationships/hyperlink" Target="https://nuevatransparencia.guadalupe.gob.mx/cms/documentosTransparenciaLinks/305/109/anexo_7264_CIERRE%20DE%20CALLE%20%20026-26%20FEBRERO%202026.pdf" TargetMode="External"/><Relationship Id="rId17" Type="http://schemas.openxmlformats.org/officeDocument/2006/relationships/hyperlink" Target="https://nuevatransparencia.guadalupe.gob.mx/cms/documentosTransparenciaLinks/305/109/anexo_7269_CARGA%20Y%20DESCARGA%20007-26%20FEBRERO%202026.pdf" TargetMode="External"/><Relationship Id="rId25" Type="http://schemas.openxmlformats.org/officeDocument/2006/relationships/hyperlink" Target="https://nuevatransparencia.guadalupe.gob.mx/cms/documentosTransparenciaLinks/305/109/anexo_7277_244-26%20EXCLUSIVO%20RESIDENCIAL%20FEBRERO%202026.pdf" TargetMode="External"/><Relationship Id="rId33" Type="http://schemas.openxmlformats.org/officeDocument/2006/relationships/hyperlink" Target="https://nuevatransparencia.guadalupe.gob.mx/cms/documentosTransparenciaLinks/305/109/anexo_7285_277-26%20EXCLUSIVO%20RESIDENCIAL%20FEBRERO%202026.pdf" TargetMode="External"/><Relationship Id="rId2" Type="http://schemas.openxmlformats.org/officeDocument/2006/relationships/hyperlink" Target="https://nuevatransparencia.guadalupe.gob.mx/cms/documentosTransparenciaLinks/305/109/anexo_7254_CIERRE%20DE%20CALLE%20%20014-26%20FEBRERO%202026.pdf" TargetMode="External"/><Relationship Id="rId16" Type="http://schemas.openxmlformats.org/officeDocument/2006/relationships/hyperlink" Target="https://nuevatransparencia.guadalupe.gob.mx/cms/documentosTransparenciaLinks/305/109/anexo_7268_CIERRE%20DE%20CALLE%20%20030-26%20FEBRERO%202026.pdf" TargetMode="External"/><Relationship Id="rId20" Type="http://schemas.openxmlformats.org/officeDocument/2006/relationships/hyperlink" Target="https://nuevatransparencia.guadalupe.gob.mx/cms/documentosTransparenciaLinks/305/109/anexo_7272_CARGA%20Y%20DESCARGA%20014-26%20FEBRERO%202026.pdf" TargetMode="External"/><Relationship Id="rId29" Type="http://schemas.openxmlformats.org/officeDocument/2006/relationships/hyperlink" Target="https://nuevatransparencia.guadalupe.gob.mx/cms/documentosTransparenciaLinks/305/109/anexo_7281_271-26%20EXCLUSIVO%20COMERCIAL%20FEBRERO%202026.pdf" TargetMode="External"/><Relationship Id="rId1" Type="http://schemas.openxmlformats.org/officeDocument/2006/relationships/hyperlink" Target="https://nuevatransparencia.guadalupe.gob.mx/cms/documentosTransparenciaLinks/305/109/anexo_7253_CIERRE%20DE%20CALLE%20%20013-26%20FEBRERO%202026.pdf" TargetMode="External"/><Relationship Id="rId6" Type="http://schemas.openxmlformats.org/officeDocument/2006/relationships/hyperlink" Target="https://nuevatransparencia.guadalupe.gob.mx/cms/documentosTransparenciaLinks/305/109/anexo_7258_CIERRE%20DE%20CALLE%20%20020-26%20FEBRERO%202026.pdf" TargetMode="External"/><Relationship Id="rId11" Type="http://schemas.openxmlformats.org/officeDocument/2006/relationships/hyperlink" Target="https://nuevatransparencia.guadalupe.gob.mx/cms/documentosTransparenciaLinks/305/109/anexo_7263_CIERRE%20DE%20CALLE%20%20025-26%20FEBRERO%202026.pdf" TargetMode="External"/><Relationship Id="rId24" Type="http://schemas.openxmlformats.org/officeDocument/2006/relationships/hyperlink" Target="https://nuevatransparencia.guadalupe.gob.mx/cms/documentosTransparenciaLinks/305/109/anexo_7276_CARGA%20Y%20DESCARGA%20032-26%20FEBRERO%202026.pdf" TargetMode="External"/><Relationship Id="rId32" Type="http://schemas.openxmlformats.org/officeDocument/2006/relationships/hyperlink" Target="https://nuevatransparencia.guadalupe.gob.mx/cms/documentosTransparenciaLinks/305/109/anexo_7284_275-26%20EXCLUSIVO%20RESIDENCIAL%20FEBRERO%202026.pdf" TargetMode="External"/><Relationship Id="rId37" Type="http://schemas.openxmlformats.org/officeDocument/2006/relationships/printerSettings" Target="../printerSettings/printerSettings1.bin"/><Relationship Id="rId5" Type="http://schemas.openxmlformats.org/officeDocument/2006/relationships/hyperlink" Target="https://nuevatransparencia.guadalupe.gob.mx/cms/documentosTransparenciaLinks/305/109/anexo_7257_CIERRE%20DE%20CALLE%20%20018-26%20FEBRERO%202026.pdf" TargetMode="External"/><Relationship Id="rId15" Type="http://schemas.openxmlformats.org/officeDocument/2006/relationships/hyperlink" Target="https://nuevatransparencia.guadalupe.gob.mx/cms/documentosTransparenciaLinks/305/109/anexo_7267_CIERRE%20DE%20CALLE%20%20029-26%20FEBRERO%202026.pdf" TargetMode="External"/><Relationship Id="rId23" Type="http://schemas.openxmlformats.org/officeDocument/2006/relationships/hyperlink" Target="https://nuevatransparencia.guadalupe.gob.mx/cms/documentosTransparenciaLinks/305/109/anexo_7275_CARGA%20Y%20DESCARGA%20030-26%20FEBRERO%202026.pdf" TargetMode="External"/><Relationship Id="rId28" Type="http://schemas.openxmlformats.org/officeDocument/2006/relationships/hyperlink" Target="https://nuevatransparencia.guadalupe.gob.mx/cms/documentosTransparenciaLinks/305/109/anexo_7280_263-26%20EXCLUSIVO%20RESIDENCIAL%20FEBRERO%202026.pdf" TargetMode="External"/><Relationship Id="rId36" Type="http://schemas.openxmlformats.org/officeDocument/2006/relationships/hyperlink" Target="https://nuevatransparencia.guadalupe.gob.mx/cms/documentosTransparenciaLinks/305/109/anexo_7288_282-26%20EXCLUSIVO%20COMERCIAL%20FEBRERO%202026.pdf" TargetMode="External"/><Relationship Id="rId10" Type="http://schemas.openxmlformats.org/officeDocument/2006/relationships/hyperlink" Target="https://nuevatransparencia.guadalupe.gob.mx/cms/documentosTransparenciaLinks/305/109/anexo_7262_CIERRE%20DE%20CALLE%20%20024-26%20FEBRERO%202026.pdf" TargetMode="External"/><Relationship Id="rId19" Type="http://schemas.openxmlformats.org/officeDocument/2006/relationships/hyperlink" Target="https://nuevatransparencia.guadalupe.gob.mx/cms/documentosTransparenciaLinks/305/109/anexo_7271_CARGA%20Y%20DESCARGA%20011-26%20FEBRERO%202026.pdf" TargetMode="External"/><Relationship Id="rId31" Type="http://schemas.openxmlformats.org/officeDocument/2006/relationships/hyperlink" Target="https://nuevatransparencia.guadalupe.gob.mx/cms/documentosTransparenciaLinks/305/109/anexo_7283_274-26%20EXCLUSIVO%20RESIDENCIAL%20FEBRERO%202026.pdf" TargetMode="External"/><Relationship Id="rId4" Type="http://schemas.openxmlformats.org/officeDocument/2006/relationships/hyperlink" Target="https://nuevatransparencia.guadalupe.gob.mx/cms/documentosTransparenciaLinks/305/109/anexo_7256_CIERRE%20DE%20CALLE%20%20017-26%20FEBRERO%202026.pdf" TargetMode="External"/><Relationship Id="rId9" Type="http://schemas.openxmlformats.org/officeDocument/2006/relationships/hyperlink" Target="https://nuevatransparencia.guadalupe.gob.mx/cms/documentosTransparenciaLinks/305/109/anexo_7261_CIERRE%20DE%20CALLE%20%20023-26%20FEBRERO%202026.pdf" TargetMode="External"/><Relationship Id="rId14" Type="http://schemas.openxmlformats.org/officeDocument/2006/relationships/hyperlink" Target="https://nuevatransparencia.guadalupe.gob.mx/cms/documentosTransparenciaLinks/305/109/anexo_7266_CIERRE%20DE%20CALLE%20%20028-26%20FEBRERO%202026.pdf" TargetMode="External"/><Relationship Id="rId22" Type="http://schemas.openxmlformats.org/officeDocument/2006/relationships/hyperlink" Target="https://nuevatransparencia.guadalupe.gob.mx/cms/documentosTransparenciaLinks/305/109/anexo_7274_CARGA%20Y%20DESCARGA%20027-26%20FEBRERO%202026.pdf" TargetMode="External"/><Relationship Id="rId27" Type="http://schemas.openxmlformats.org/officeDocument/2006/relationships/hyperlink" Target="https://nuevatransparencia.guadalupe.gob.mx/cms/documentosTransparenciaLinks/305/109/anexo_7279_260-26%20EXCLUSIVO%20RESIDENCIAL%20FEBRERO%202026.pdf" TargetMode="External"/><Relationship Id="rId30" Type="http://schemas.openxmlformats.org/officeDocument/2006/relationships/hyperlink" Target="https://nuevatransparencia.guadalupe.gob.mx/cms/documentosTransparenciaLinks/305/109/anexo_7282_273-26%20EXCLUSIVO%20RESIDENCIAL%20FEBRERO%202026.pdf" TargetMode="External"/><Relationship Id="rId35" Type="http://schemas.openxmlformats.org/officeDocument/2006/relationships/hyperlink" Target="https://nuevatransparencia.guadalupe.gob.mx/cms/documentosTransparenciaLinks/305/109/anexo_7287_281-26%20EXCLUSIVO%20RESIDENCIAL%20FEBRERO%202026.pdf" TargetMode="External"/><Relationship Id="rId8" Type="http://schemas.openxmlformats.org/officeDocument/2006/relationships/hyperlink" Target="https://nuevatransparencia.guadalupe.gob.mx/cms/documentosTransparenciaLinks/305/109/anexo_7260_CIERRE%20DE%20CALLE%20%20022-26%20FEBRERO%202026.pdf" TargetMode="External"/><Relationship Id="rId3" Type="http://schemas.openxmlformats.org/officeDocument/2006/relationships/hyperlink" Target="https://nuevatransparencia.guadalupe.gob.mx/cms/documentosTransparenciaLinks/305/109/anexo_7255_CIERRE%20DE%20CALLE%20%20015-26%20FEBRERO%20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1CF9C6-EA56-4B7D-BC08-1655595DC24A}">
  <dimension ref="A1:AC75"/>
  <sheetViews>
    <sheetView tabSelected="1" topLeftCell="A2" zoomScaleNormal="100" workbookViewId="0">
      <selection activeCell="A8" sqref="A8"/>
    </sheetView>
  </sheetViews>
  <sheetFormatPr baseColWidth="10" defaultColWidth="9.140625" defaultRowHeight="15" x14ac:dyDescent="0.25"/>
  <cols>
    <col min="1" max="1" width="8" bestFit="1" customWidth="1"/>
    <col min="2" max="2" width="13" customWidth="1"/>
    <col min="3" max="3" width="12.7109375" customWidth="1"/>
    <col min="4" max="4" width="10.28515625" customWidth="1"/>
    <col min="5" max="5" width="12.7109375" customWidth="1"/>
    <col min="6" max="6" width="22.85546875" customWidth="1"/>
    <col min="7" max="7" width="28.28515625" customWidth="1"/>
    <col min="8" max="8" width="35.5703125" style="7" customWidth="1"/>
    <col min="9" max="9" width="17.140625" customWidth="1"/>
    <col min="10" max="10" width="15.7109375" customWidth="1"/>
    <col min="11" max="12" width="12.5703125" customWidth="1"/>
    <col min="13" max="13" width="11.140625" customWidth="1"/>
    <col min="14" max="14" width="11" customWidth="1"/>
    <col min="15" max="15" width="17.85546875" customWidth="1"/>
    <col min="16" max="16" width="25" customWidth="1"/>
    <col min="17" max="17" width="20.7109375" customWidth="1"/>
    <col min="18" max="18" width="12.28515625" customWidth="1"/>
    <col min="19" max="19" width="16.85546875" customWidth="1"/>
    <col min="20" max="20" width="18.7109375" customWidth="1"/>
    <col min="21" max="21" width="15.42578125" customWidth="1"/>
    <col min="22" max="22" width="11.7109375" customWidth="1"/>
    <col min="23" max="23" width="13.28515625" customWidth="1"/>
    <col min="24" max="24" width="10.7109375" customWidth="1"/>
    <col min="25" max="25" width="9.28515625" customWidth="1"/>
    <col min="26" max="26" width="11.140625" customWidth="1"/>
    <col min="27" max="27" width="18.85546875" customWidth="1"/>
    <col min="28" max="28" width="13.42578125" customWidth="1"/>
    <col min="29" max="29" width="167.85546875" style="7" customWidth="1"/>
  </cols>
  <sheetData>
    <row r="1" spans="1:29" hidden="1" x14ac:dyDescent="0.25">
      <c r="A1" t="s">
        <v>0</v>
      </c>
    </row>
    <row r="2" spans="1:29" x14ac:dyDescent="0.25">
      <c r="A2" s="8" t="s">
        <v>1</v>
      </c>
      <c r="B2" s="9"/>
      <c r="C2" s="9"/>
      <c r="D2" s="8" t="s">
        <v>2</v>
      </c>
      <c r="E2" s="9"/>
      <c r="F2" s="9"/>
      <c r="G2" s="8" t="s">
        <v>3</v>
      </c>
      <c r="H2" s="9"/>
      <c r="I2" s="9"/>
    </row>
    <row r="3" spans="1:29" x14ac:dyDescent="0.25">
      <c r="A3" s="10" t="s">
        <v>4</v>
      </c>
      <c r="B3" s="9"/>
      <c r="C3" s="9"/>
      <c r="D3" s="10" t="s">
        <v>5</v>
      </c>
      <c r="E3" s="9"/>
      <c r="F3" s="9"/>
      <c r="G3" s="10" t="s">
        <v>6</v>
      </c>
      <c r="H3" s="9"/>
      <c r="I3" s="9"/>
    </row>
    <row r="4" spans="1:29" hidden="1" x14ac:dyDescent="0.25">
      <c r="A4" t="s">
        <v>7</v>
      </c>
      <c r="B4" t="s">
        <v>8</v>
      </c>
      <c r="C4" t="s">
        <v>8</v>
      </c>
      <c r="D4" t="s">
        <v>9</v>
      </c>
      <c r="E4" t="s">
        <v>10</v>
      </c>
      <c r="F4" t="s">
        <v>10</v>
      </c>
      <c r="G4" t="s">
        <v>10</v>
      </c>
      <c r="H4" s="7" t="s">
        <v>7</v>
      </c>
      <c r="I4" t="s">
        <v>9</v>
      </c>
      <c r="J4" t="s">
        <v>7</v>
      </c>
      <c r="K4" t="s">
        <v>7</v>
      </c>
      <c r="L4" t="s">
        <v>7</v>
      </c>
      <c r="M4" t="s">
        <v>9</v>
      </c>
      <c r="N4" t="s">
        <v>7</v>
      </c>
      <c r="O4" t="s">
        <v>11</v>
      </c>
      <c r="P4" t="s">
        <v>8</v>
      </c>
      <c r="Q4" t="s">
        <v>8</v>
      </c>
      <c r="R4" t="s">
        <v>7</v>
      </c>
      <c r="S4" t="s">
        <v>12</v>
      </c>
      <c r="T4" t="s">
        <v>10</v>
      </c>
      <c r="U4" t="s">
        <v>13</v>
      </c>
      <c r="V4" t="s">
        <v>12</v>
      </c>
      <c r="W4" t="s">
        <v>12</v>
      </c>
      <c r="X4" t="s">
        <v>12</v>
      </c>
      <c r="Y4" t="s">
        <v>9</v>
      </c>
      <c r="Z4" t="s">
        <v>12</v>
      </c>
      <c r="AA4" t="s">
        <v>10</v>
      </c>
      <c r="AB4" t="s">
        <v>14</v>
      </c>
      <c r="AC4" s="7" t="s">
        <v>15</v>
      </c>
    </row>
    <row r="5" spans="1:29" hidden="1" x14ac:dyDescent="0.25">
      <c r="A5" t="s">
        <v>16</v>
      </c>
      <c r="B5" t="s">
        <v>17</v>
      </c>
      <c r="C5" t="s">
        <v>18</v>
      </c>
      <c r="D5" t="s">
        <v>19</v>
      </c>
      <c r="E5" t="s">
        <v>20</v>
      </c>
      <c r="F5" t="s">
        <v>21</v>
      </c>
      <c r="G5" t="s">
        <v>22</v>
      </c>
      <c r="H5" s="7"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s="7" t="s">
        <v>44</v>
      </c>
    </row>
    <row r="6" spans="1:29" x14ac:dyDescent="0.25">
      <c r="A6" s="8" t="s">
        <v>45</v>
      </c>
      <c r="B6" s="9"/>
      <c r="C6" s="9"/>
      <c r="D6" s="9"/>
      <c r="E6" s="9"/>
      <c r="F6" s="9"/>
      <c r="G6" s="9"/>
      <c r="H6" s="9"/>
      <c r="I6" s="9"/>
      <c r="J6" s="9"/>
      <c r="K6" s="9"/>
      <c r="L6" s="9"/>
      <c r="M6" s="9"/>
      <c r="N6" s="9"/>
      <c r="O6" s="9"/>
      <c r="P6" s="9"/>
      <c r="Q6" s="9"/>
      <c r="R6" s="9"/>
      <c r="S6" s="9"/>
      <c r="T6" s="9"/>
      <c r="U6" s="9"/>
      <c r="V6" s="9"/>
      <c r="W6" s="9"/>
      <c r="X6" s="9"/>
      <c r="Y6" s="9"/>
      <c r="Z6" s="9"/>
      <c r="AA6" s="9"/>
      <c r="AB6" s="9"/>
      <c r="AC6" s="9"/>
    </row>
    <row r="7" spans="1:29" ht="102.75" x14ac:dyDescent="0.25">
      <c r="A7" s="2" t="s">
        <v>46</v>
      </c>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row>
    <row r="8" spans="1:29" ht="30" x14ac:dyDescent="0.25">
      <c r="A8">
        <v>2026</v>
      </c>
      <c r="B8" s="3">
        <v>46054</v>
      </c>
      <c r="C8" s="3">
        <v>46081</v>
      </c>
      <c r="D8" t="s">
        <v>78</v>
      </c>
      <c r="E8" t="s">
        <v>125</v>
      </c>
      <c r="F8" t="s">
        <v>99</v>
      </c>
      <c r="G8" t="s">
        <v>98</v>
      </c>
      <c r="H8" s="7" t="s">
        <v>100</v>
      </c>
      <c r="I8" t="s">
        <v>83</v>
      </c>
      <c r="J8" t="str">
        <f>+Tabla_590155!D4</f>
        <v>ARGELIA</v>
      </c>
      <c r="K8" t="str">
        <f>+Tabla_590155!B4</f>
        <v>GARCÍA</v>
      </c>
      <c r="L8" t="str">
        <f>+Tabla_590155!C4</f>
        <v>MORALES</v>
      </c>
      <c r="M8" t="s">
        <v>87</v>
      </c>
      <c r="O8">
        <f>+Tabla_590155!A4</f>
        <v>1</v>
      </c>
      <c r="P8" s="3">
        <v>46079</v>
      </c>
      <c r="Q8" s="3">
        <v>46387</v>
      </c>
      <c r="R8" t="s">
        <v>97</v>
      </c>
      <c r="S8" s="6">
        <f>4398.39+3410</f>
        <v>7808.39</v>
      </c>
      <c r="T8" s="6">
        <f>+S8</f>
        <v>7808.39</v>
      </c>
      <c r="V8" s="5" t="s">
        <v>254</v>
      </c>
      <c r="Y8" t="s">
        <v>89</v>
      </c>
      <c r="AA8" t="s">
        <v>102</v>
      </c>
      <c r="AB8" s="3">
        <v>46081</v>
      </c>
      <c r="AC8" s="7" t="s">
        <v>263</v>
      </c>
    </row>
    <row r="9" spans="1:29" ht="30" x14ac:dyDescent="0.25">
      <c r="A9">
        <v>2026</v>
      </c>
      <c r="B9" s="3">
        <v>46054</v>
      </c>
      <c r="C9" s="3">
        <v>46081</v>
      </c>
      <c r="D9" t="s">
        <v>78</v>
      </c>
      <c r="E9" t="s">
        <v>128</v>
      </c>
      <c r="F9" t="s">
        <v>99</v>
      </c>
      <c r="G9" t="s">
        <v>98</v>
      </c>
      <c r="H9" s="7" t="s">
        <v>100</v>
      </c>
      <c r="I9" t="s">
        <v>83</v>
      </c>
      <c r="J9" t="str">
        <f>+Tabla_590155!D5</f>
        <v>ROSA YOLANDA</v>
      </c>
      <c r="K9" t="str">
        <f>+Tabla_590155!B5</f>
        <v>VÁZQUEZ</v>
      </c>
      <c r="L9" t="str">
        <f>+Tabla_590155!C5</f>
        <v>SOLANO</v>
      </c>
      <c r="M9" t="s">
        <v>87</v>
      </c>
      <c r="O9">
        <f>+Tabla_590155!A5</f>
        <v>2</v>
      </c>
      <c r="P9" s="3">
        <v>46076</v>
      </c>
      <c r="Q9" s="3">
        <v>46387</v>
      </c>
      <c r="R9" t="s">
        <v>97</v>
      </c>
      <c r="S9" s="6">
        <f>6820+6938.88</f>
        <v>13758.880000000001</v>
      </c>
      <c r="T9" s="6">
        <f t="shared" ref="T9:T43" si="0">+S9</f>
        <v>13758.880000000001</v>
      </c>
      <c r="V9" s="5" t="s">
        <v>259</v>
      </c>
      <c r="Y9" t="s">
        <v>89</v>
      </c>
      <c r="AA9" t="s">
        <v>102</v>
      </c>
      <c r="AB9" s="3">
        <v>46081</v>
      </c>
      <c r="AC9" s="7" t="s">
        <v>263</v>
      </c>
    </row>
    <row r="10" spans="1:29" ht="30" x14ac:dyDescent="0.25">
      <c r="A10">
        <v>2026</v>
      </c>
      <c r="B10" s="3">
        <v>46054</v>
      </c>
      <c r="C10" s="3">
        <v>46081</v>
      </c>
      <c r="D10" t="s">
        <v>78</v>
      </c>
      <c r="E10" t="s">
        <v>130</v>
      </c>
      <c r="F10" t="s">
        <v>99</v>
      </c>
      <c r="G10" t="s">
        <v>98</v>
      </c>
      <c r="H10" s="7" t="s">
        <v>100</v>
      </c>
      <c r="I10" t="s">
        <v>83</v>
      </c>
      <c r="J10" t="str">
        <f>+Tabla_590155!D6</f>
        <v>HILDA MARCELA</v>
      </c>
      <c r="K10" t="str">
        <f>+Tabla_590155!B6</f>
        <v>LOZANO</v>
      </c>
      <c r="L10" t="str">
        <f>+Tabla_590155!C6</f>
        <v>SALINAS</v>
      </c>
      <c r="M10" t="s">
        <v>87</v>
      </c>
      <c r="O10">
        <f>+Tabla_590155!A6</f>
        <v>3</v>
      </c>
      <c r="P10" s="3">
        <v>46076</v>
      </c>
      <c r="Q10" s="3">
        <v>46387</v>
      </c>
      <c r="R10" t="s">
        <v>97</v>
      </c>
      <c r="S10" s="6">
        <f>6938.88+6820</f>
        <v>13758.880000000001</v>
      </c>
      <c r="T10" s="6">
        <f t="shared" si="0"/>
        <v>13758.880000000001</v>
      </c>
      <c r="V10" s="5" t="s">
        <v>261</v>
      </c>
      <c r="Y10" t="s">
        <v>89</v>
      </c>
      <c r="AA10" t="s">
        <v>102</v>
      </c>
      <c r="AB10" s="3">
        <v>46081</v>
      </c>
      <c r="AC10" s="7" t="s">
        <v>263</v>
      </c>
    </row>
    <row r="11" spans="1:29" ht="30" x14ac:dyDescent="0.25">
      <c r="A11">
        <v>2026</v>
      </c>
      <c r="B11" s="3">
        <v>46054</v>
      </c>
      <c r="C11" s="3">
        <v>46081</v>
      </c>
      <c r="D11" t="s">
        <v>78</v>
      </c>
      <c r="E11" t="s">
        <v>131</v>
      </c>
      <c r="F11" t="s">
        <v>112</v>
      </c>
      <c r="G11" t="s">
        <v>98</v>
      </c>
      <c r="H11" s="7" t="s">
        <v>100</v>
      </c>
      <c r="I11" t="s">
        <v>83</v>
      </c>
      <c r="J11" t="str">
        <f>+Tabla_590155!D7</f>
        <v>CARLA LILIANA</v>
      </c>
      <c r="K11" t="str">
        <f>+Tabla_590155!B7</f>
        <v>CARDOSO</v>
      </c>
      <c r="L11" t="str">
        <f>+Tabla_590155!C7</f>
        <v>HERRERA</v>
      </c>
      <c r="M11" t="s">
        <v>87</v>
      </c>
      <c r="O11">
        <f>+Tabla_590155!A7</f>
        <v>4</v>
      </c>
      <c r="P11" s="3">
        <v>46073</v>
      </c>
      <c r="Q11" s="3">
        <v>46387</v>
      </c>
      <c r="R11" t="s">
        <v>97</v>
      </c>
      <c r="S11" s="6">
        <f>3410+9573.47</f>
        <v>12983.47</v>
      </c>
      <c r="T11" s="6">
        <f t="shared" si="0"/>
        <v>12983.47</v>
      </c>
      <c r="V11" s="5" t="s">
        <v>262</v>
      </c>
      <c r="Y11" t="s">
        <v>89</v>
      </c>
      <c r="AA11" t="s">
        <v>102</v>
      </c>
      <c r="AB11" s="3">
        <v>46081</v>
      </c>
      <c r="AC11" s="7" t="s">
        <v>263</v>
      </c>
    </row>
    <row r="12" spans="1:29" ht="30" x14ac:dyDescent="0.25">
      <c r="A12">
        <v>2026</v>
      </c>
      <c r="B12" s="3">
        <v>46054</v>
      </c>
      <c r="C12" s="3">
        <v>46081</v>
      </c>
      <c r="D12" t="s">
        <v>78</v>
      </c>
      <c r="E12" t="s">
        <v>136</v>
      </c>
      <c r="F12" t="s">
        <v>99</v>
      </c>
      <c r="G12" t="s">
        <v>98</v>
      </c>
      <c r="H12" s="7" t="s">
        <v>100</v>
      </c>
      <c r="I12" t="s">
        <v>83</v>
      </c>
      <c r="J12" t="str">
        <f>+Tabla_590155!D8</f>
        <v>GERSO</v>
      </c>
      <c r="K12" t="str">
        <f>+Tabla_590155!B8</f>
        <v>MARTÍNEZ</v>
      </c>
      <c r="L12" t="str">
        <f>+Tabla_590155!C8</f>
        <v>ZACARIAS</v>
      </c>
      <c r="M12" t="s">
        <v>86</v>
      </c>
      <c r="O12">
        <f>+Tabla_590155!A8</f>
        <v>5</v>
      </c>
      <c r="P12" s="3">
        <v>46071</v>
      </c>
      <c r="Q12" s="3">
        <v>46387</v>
      </c>
      <c r="R12" t="s">
        <v>97</v>
      </c>
      <c r="S12" s="6">
        <f>6820+7503.44</f>
        <v>14323.439999999999</v>
      </c>
      <c r="T12" s="6">
        <f t="shared" si="0"/>
        <v>14323.439999999999</v>
      </c>
      <c r="V12" s="5" t="s">
        <v>260</v>
      </c>
      <c r="Y12" t="s">
        <v>89</v>
      </c>
      <c r="AA12" t="s">
        <v>102</v>
      </c>
      <c r="AB12" s="3">
        <v>46081</v>
      </c>
      <c r="AC12" s="7" t="s">
        <v>263</v>
      </c>
    </row>
    <row r="13" spans="1:29" ht="30" x14ac:dyDescent="0.25">
      <c r="A13">
        <v>2026</v>
      </c>
      <c r="B13" s="3">
        <v>46054</v>
      </c>
      <c r="C13" s="3">
        <v>46081</v>
      </c>
      <c r="D13" t="s">
        <v>78</v>
      </c>
      <c r="E13" t="s">
        <v>138</v>
      </c>
      <c r="F13" t="s">
        <v>99</v>
      </c>
      <c r="G13" t="s">
        <v>98</v>
      </c>
      <c r="H13" s="7" t="s">
        <v>100</v>
      </c>
      <c r="I13" t="s">
        <v>83</v>
      </c>
      <c r="J13" t="str">
        <f>+Tabla_590155!D9</f>
        <v>VÍCTOR MANUEL</v>
      </c>
      <c r="K13" t="str">
        <f>+Tabla_590155!B9</f>
        <v>SUSTAITA</v>
      </c>
      <c r="L13" t="str">
        <f>+Tabla_590155!C9</f>
        <v>RODRÍGUEZ</v>
      </c>
      <c r="M13" t="s">
        <v>86</v>
      </c>
      <c r="O13">
        <f>+Tabla_590155!A9</f>
        <v>6</v>
      </c>
      <c r="P13" s="3">
        <v>46071</v>
      </c>
      <c r="Q13" s="3">
        <v>46387</v>
      </c>
      <c r="R13" t="s">
        <v>97</v>
      </c>
      <c r="S13" s="6">
        <f>9197.1+6820</f>
        <v>16017.1</v>
      </c>
      <c r="T13" s="6">
        <f t="shared" si="0"/>
        <v>16017.1</v>
      </c>
      <c r="V13" s="5" t="s">
        <v>256</v>
      </c>
      <c r="Y13" t="s">
        <v>89</v>
      </c>
      <c r="AA13" t="s">
        <v>102</v>
      </c>
      <c r="AB13" s="3">
        <v>46081</v>
      </c>
      <c r="AC13" s="7" t="s">
        <v>263</v>
      </c>
    </row>
    <row r="14" spans="1:29" ht="30" x14ac:dyDescent="0.25">
      <c r="A14">
        <v>2026</v>
      </c>
      <c r="B14" s="3">
        <v>46054</v>
      </c>
      <c r="C14" s="3">
        <v>46081</v>
      </c>
      <c r="D14" t="s">
        <v>78</v>
      </c>
      <c r="E14" t="s">
        <v>142</v>
      </c>
      <c r="F14" t="s">
        <v>99</v>
      </c>
      <c r="G14" t="s">
        <v>98</v>
      </c>
      <c r="H14" s="7" t="s">
        <v>100</v>
      </c>
      <c r="I14" t="s">
        <v>83</v>
      </c>
      <c r="J14" t="str">
        <f>+Tabla_590155!D10</f>
        <v>ROBERTO</v>
      </c>
      <c r="K14" t="str">
        <f>+Tabla_590155!B10</f>
        <v>DÍAZ DE LEÓN</v>
      </c>
      <c r="L14" t="str">
        <f>+Tabla_590155!C10</f>
        <v>PIÑON</v>
      </c>
      <c r="M14" t="s">
        <v>86</v>
      </c>
      <c r="O14">
        <f>+Tabla_590155!A10</f>
        <v>7</v>
      </c>
      <c r="P14" s="3">
        <v>46071</v>
      </c>
      <c r="Q14" s="3">
        <v>46387</v>
      </c>
      <c r="R14" t="s">
        <v>97</v>
      </c>
      <c r="S14" s="6">
        <f>10230+14842.64</f>
        <v>25072.639999999999</v>
      </c>
      <c r="T14" s="6">
        <f t="shared" si="0"/>
        <v>25072.639999999999</v>
      </c>
      <c r="V14" s="5" t="s">
        <v>258</v>
      </c>
      <c r="Y14" t="s">
        <v>89</v>
      </c>
      <c r="AA14" t="s">
        <v>102</v>
      </c>
      <c r="AB14" s="3">
        <v>46081</v>
      </c>
      <c r="AC14" s="7" t="s">
        <v>263</v>
      </c>
    </row>
    <row r="15" spans="1:29" ht="30" x14ac:dyDescent="0.25">
      <c r="A15">
        <v>2026</v>
      </c>
      <c r="B15" s="3">
        <v>46054</v>
      </c>
      <c r="C15" s="3">
        <v>46081</v>
      </c>
      <c r="D15" t="s">
        <v>78</v>
      </c>
      <c r="E15" t="s">
        <v>144</v>
      </c>
      <c r="F15" t="s">
        <v>99</v>
      </c>
      <c r="G15" t="s">
        <v>98</v>
      </c>
      <c r="H15" s="7" t="s">
        <v>100</v>
      </c>
      <c r="I15" t="s">
        <v>83</v>
      </c>
      <c r="J15" t="str">
        <f>+Tabla_590155!D11</f>
        <v>ÁLVARO ENRIQUE</v>
      </c>
      <c r="K15" t="str">
        <f>+Tabla_590155!B11</f>
        <v>ÁLVAREZ</v>
      </c>
      <c r="L15" t="str">
        <f>+Tabla_590155!C11</f>
        <v>GONZÁLEZ</v>
      </c>
      <c r="M15" t="s">
        <v>86</v>
      </c>
      <c r="O15">
        <f>+Tabla_590155!A11</f>
        <v>8</v>
      </c>
      <c r="P15" s="3">
        <v>46070</v>
      </c>
      <c r="Q15" s="3">
        <v>46387</v>
      </c>
      <c r="R15" t="s">
        <v>97</v>
      </c>
      <c r="S15" s="6">
        <f>2987+3410</f>
        <v>6397</v>
      </c>
      <c r="T15" s="6">
        <f t="shared" si="0"/>
        <v>6397</v>
      </c>
      <c r="V15" s="5" t="s">
        <v>257</v>
      </c>
      <c r="Y15" t="s">
        <v>89</v>
      </c>
      <c r="AA15" t="s">
        <v>102</v>
      </c>
      <c r="AB15" s="3">
        <v>46081</v>
      </c>
      <c r="AC15" s="7" t="s">
        <v>263</v>
      </c>
    </row>
    <row r="16" spans="1:29" ht="30" x14ac:dyDescent="0.25">
      <c r="A16">
        <v>2026</v>
      </c>
      <c r="B16" s="3">
        <v>46054</v>
      </c>
      <c r="C16" s="3">
        <v>46081</v>
      </c>
      <c r="D16" t="s">
        <v>78</v>
      </c>
      <c r="E16" t="s">
        <v>148</v>
      </c>
      <c r="F16" t="s">
        <v>99</v>
      </c>
      <c r="G16" t="s">
        <v>98</v>
      </c>
      <c r="H16" s="7" t="s">
        <v>100</v>
      </c>
      <c r="I16" t="s">
        <v>83</v>
      </c>
      <c r="J16" t="str">
        <f>+Tabla_590155!D12</f>
        <v>LUIS ADOLFO</v>
      </c>
      <c r="K16" t="str">
        <f>+Tabla_590155!B12</f>
        <v>RUBIO</v>
      </c>
      <c r="L16" t="str">
        <f>+Tabla_590155!C12</f>
        <v>IBARRA</v>
      </c>
      <c r="M16" t="s">
        <v>86</v>
      </c>
      <c r="O16">
        <f>+Tabla_590155!A12</f>
        <v>9</v>
      </c>
      <c r="P16" s="3">
        <v>46065</v>
      </c>
      <c r="Q16" s="3">
        <v>46387</v>
      </c>
      <c r="R16" t="s">
        <v>97</v>
      </c>
      <c r="S16" s="6">
        <f>6820+6938.88</f>
        <v>13758.880000000001</v>
      </c>
      <c r="T16" s="6">
        <f t="shared" si="0"/>
        <v>13758.880000000001</v>
      </c>
      <c r="V16" s="5" t="s">
        <v>252</v>
      </c>
      <c r="Y16" t="s">
        <v>89</v>
      </c>
      <c r="AA16" t="s">
        <v>102</v>
      </c>
      <c r="AB16" s="3">
        <v>46081</v>
      </c>
      <c r="AC16" s="7" t="s">
        <v>263</v>
      </c>
    </row>
    <row r="17" spans="1:29" ht="30" x14ac:dyDescent="0.25">
      <c r="A17">
        <v>2026</v>
      </c>
      <c r="B17" s="3">
        <v>46054</v>
      </c>
      <c r="C17" s="3">
        <v>46081</v>
      </c>
      <c r="D17" t="s">
        <v>78</v>
      </c>
      <c r="E17" t="s">
        <v>151</v>
      </c>
      <c r="F17" t="s">
        <v>112</v>
      </c>
      <c r="G17" t="s">
        <v>98</v>
      </c>
      <c r="H17" s="7" t="s">
        <v>100</v>
      </c>
      <c r="I17" t="s">
        <v>83</v>
      </c>
      <c r="J17" t="str">
        <f>+Tabla_590155!D13</f>
        <v>NINETTE ELISA</v>
      </c>
      <c r="K17" t="str">
        <f>+Tabla_590155!B13</f>
        <v>RUIZ</v>
      </c>
      <c r="L17" t="str">
        <f>+Tabla_590155!C13</f>
        <v>DELGADO</v>
      </c>
      <c r="M17" t="s">
        <v>87</v>
      </c>
      <c r="O17">
        <f>+Tabla_590155!A13</f>
        <v>10</v>
      </c>
      <c r="P17" s="3">
        <v>46063</v>
      </c>
      <c r="Q17" s="3">
        <v>46387</v>
      </c>
      <c r="R17" t="s">
        <v>97</v>
      </c>
      <c r="S17" s="6">
        <f>9573.47+3410</f>
        <v>12983.47</v>
      </c>
      <c r="T17" s="6">
        <f t="shared" si="0"/>
        <v>12983.47</v>
      </c>
      <c r="V17" s="5" t="s">
        <v>255</v>
      </c>
      <c r="Y17" t="s">
        <v>89</v>
      </c>
      <c r="AA17" t="s">
        <v>102</v>
      </c>
      <c r="AB17" s="3">
        <v>46081</v>
      </c>
      <c r="AC17" s="7" t="s">
        <v>263</v>
      </c>
    </row>
    <row r="18" spans="1:29" ht="30" x14ac:dyDescent="0.25">
      <c r="A18">
        <v>2026</v>
      </c>
      <c r="B18" s="3">
        <v>46054</v>
      </c>
      <c r="C18" s="3">
        <v>46081</v>
      </c>
      <c r="D18" t="s">
        <v>78</v>
      </c>
      <c r="E18" t="s">
        <v>153</v>
      </c>
      <c r="F18" t="s">
        <v>99</v>
      </c>
      <c r="G18" t="s">
        <v>98</v>
      </c>
      <c r="H18" s="7" t="s">
        <v>100</v>
      </c>
      <c r="I18" t="s">
        <v>83</v>
      </c>
      <c r="J18" t="str">
        <f>+Tabla_590155!D14</f>
        <v>SONIA ALEJANDRA</v>
      </c>
      <c r="K18" t="str">
        <f>+Tabla_590155!B14</f>
        <v>TREVIÑO</v>
      </c>
      <c r="L18" t="str">
        <f>+Tabla_590155!C14</f>
        <v>FRANCO</v>
      </c>
      <c r="M18" t="s">
        <v>87</v>
      </c>
      <c r="O18">
        <f>+Tabla_590155!A14</f>
        <v>11</v>
      </c>
      <c r="P18" s="3">
        <v>46059</v>
      </c>
      <c r="Q18" s="3">
        <v>46387</v>
      </c>
      <c r="R18" t="s">
        <v>97</v>
      </c>
      <c r="S18" s="6">
        <f>4116.11+3410</f>
        <v>7526.11</v>
      </c>
      <c r="T18" s="6">
        <f t="shared" si="0"/>
        <v>7526.11</v>
      </c>
      <c r="V18" s="5" t="s">
        <v>251</v>
      </c>
      <c r="Y18" t="s">
        <v>89</v>
      </c>
      <c r="AA18" t="s">
        <v>102</v>
      </c>
      <c r="AB18" s="3">
        <v>46081</v>
      </c>
      <c r="AC18" s="7" t="s">
        <v>263</v>
      </c>
    </row>
    <row r="19" spans="1:29" ht="30" x14ac:dyDescent="0.25">
      <c r="A19">
        <v>2026</v>
      </c>
      <c r="B19" s="3">
        <v>46054</v>
      </c>
      <c r="C19" s="3">
        <v>46081</v>
      </c>
      <c r="D19" t="s">
        <v>78</v>
      </c>
      <c r="E19" t="s">
        <v>157</v>
      </c>
      <c r="F19" t="s">
        <v>99</v>
      </c>
      <c r="G19" t="s">
        <v>98</v>
      </c>
      <c r="H19" s="7" t="s">
        <v>100</v>
      </c>
      <c r="I19" t="s">
        <v>83</v>
      </c>
      <c r="J19" t="str">
        <f>+Tabla_590155!D15</f>
        <v>AMPARO</v>
      </c>
      <c r="K19" t="str">
        <f>+Tabla_590155!B15</f>
        <v>NARVÁEZ</v>
      </c>
      <c r="L19" t="str">
        <f>+Tabla_590155!C15</f>
        <v>ALARCÓN</v>
      </c>
      <c r="M19" t="s">
        <v>87</v>
      </c>
      <c r="O19">
        <f>+Tabla_590155!A15</f>
        <v>12</v>
      </c>
      <c r="P19" s="3">
        <v>46056</v>
      </c>
      <c r="Q19" s="3">
        <v>46387</v>
      </c>
      <c r="R19" t="s">
        <v>97</v>
      </c>
      <c r="S19" s="6">
        <f>3551.56+3410</f>
        <v>6961.5599999999995</v>
      </c>
      <c r="T19" s="6">
        <f t="shared" si="0"/>
        <v>6961.5599999999995</v>
      </c>
      <c r="V19" s="5" t="s">
        <v>253</v>
      </c>
      <c r="Y19" t="s">
        <v>89</v>
      </c>
      <c r="AA19" t="s">
        <v>102</v>
      </c>
      <c r="AB19" s="3">
        <v>46081</v>
      </c>
      <c r="AC19" s="7" t="s">
        <v>263</v>
      </c>
    </row>
    <row r="20" spans="1:29" ht="30" x14ac:dyDescent="0.25">
      <c r="A20">
        <v>2026</v>
      </c>
      <c r="B20" s="3">
        <v>46054</v>
      </c>
      <c r="C20" s="3">
        <v>46081</v>
      </c>
      <c r="D20" t="s">
        <v>78</v>
      </c>
      <c r="E20" t="s">
        <v>202</v>
      </c>
      <c r="F20" t="s">
        <v>222</v>
      </c>
      <c r="G20" t="s">
        <v>98</v>
      </c>
      <c r="H20" s="7" t="s">
        <v>100</v>
      </c>
      <c r="I20" t="s">
        <v>83</v>
      </c>
      <c r="J20" t="str">
        <f>+Tabla_590155!B16</f>
        <v xml:space="preserve">ARMANDO </v>
      </c>
      <c r="K20" t="str">
        <f>+Tabla_590155!C16</f>
        <v xml:space="preserve">GARCIA </v>
      </c>
      <c r="L20" t="str">
        <f>+Tabla_590155!D16</f>
        <v>ESPINOZA</v>
      </c>
      <c r="M20" t="s">
        <v>86</v>
      </c>
      <c r="O20">
        <f>+Tabla_590155!A16</f>
        <v>13</v>
      </c>
      <c r="P20" s="3">
        <v>46058</v>
      </c>
      <c r="Q20" s="3">
        <v>46058</v>
      </c>
      <c r="R20" t="s">
        <v>224</v>
      </c>
      <c r="S20" s="6">
        <v>328.46</v>
      </c>
      <c r="T20" s="6">
        <f t="shared" si="0"/>
        <v>328.46</v>
      </c>
      <c r="V20" s="5" t="s">
        <v>227</v>
      </c>
      <c r="Y20" t="s">
        <v>89</v>
      </c>
      <c r="AA20" t="s">
        <v>102</v>
      </c>
      <c r="AB20" s="3">
        <v>46081</v>
      </c>
      <c r="AC20" s="7" t="s">
        <v>263</v>
      </c>
    </row>
    <row r="21" spans="1:29" ht="30" x14ac:dyDescent="0.25">
      <c r="A21">
        <v>2026</v>
      </c>
      <c r="B21" s="3">
        <v>46054</v>
      </c>
      <c r="C21" s="3">
        <v>46081</v>
      </c>
      <c r="D21" t="s">
        <v>78</v>
      </c>
      <c r="E21" t="s">
        <v>203</v>
      </c>
      <c r="F21" t="s">
        <v>222</v>
      </c>
      <c r="G21" t="s">
        <v>98</v>
      </c>
      <c r="H21" s="7" t="s">
        <v>100</v>
      </c>
      <c r="I21" t="s">
        <v>83</v>
      </c>
      <c r="J21" t="str">
        <f>+Tabla_590155!B17</f>
        <v>CRISTINA ANAIS</v>
      </c>
      <c r="K21" t="str">
        <f>+Tabla_590155!C17</f>
        <v>RODRIGUEZ</v>
      </c>
      <c r="L21" t="str">
        <f>+Tabla_590155!D17</f>
        <v>RIVERA</v>
      </c>
      <c r="M21" t="s">
        <v>87</v>
      </c>
      <c r="O21">
        <f>+Tabla_590155!A17</f>
        <v>14</v>
      </c>
      <c r="P21" s="3">
        <v>46060</v>
      </c>
      <c r="Q21" s="3">
        <v>46060</v>
      </c>
      <c r="R21" t="s">
        <v>224</v>
      </c>
      <c r="S21" s="6">
        <v>164.23</v>
      </c>
      <c r="T21" s="6">
        <f t="shared" si="0"/>
        <v>164.23</v>
      </c>
      <c r="V21" s="5" t="s">
        <v>228</v>
      </c>
      <c r="Y21" t="s">
        <v>89</v>
      </c>
      <c r="AA21" t="s">
        <v>102</v>
      </c>
      <c r="AB21" s="3">
        <v>46081</v>
      </c>
      <c r="AC21" s="7" t="s">
        <v>263</v>
      </c>
    </row>
    <row r="22" spans="1:29" ht="30" x14ac:dyDescent="0.25">
      <c r="A22">
        <v>2026</v>
      </c>
      <c r="B22" s="3">
        <v>46054</v>
      </c>
      <c r="C22" s="3">
        <v>46081</v>
      </c>
      <c r="D22" t="s">
        <v>78</v>
      </c>
      <c r="E22" t="s">
        <v>204</v>
      </c>
      <c r="F22" t="s">
        <v>222</v>
      </c>
      <c r="G22" t="s">
        <v>98</v>
      </c>
      <c r="H22" s="7" t="s">
        <v>100</v>
      </c>
      <c r="I22" t="s">
        <v>83</v>
      </c>
      <c r="J22" t="str">
        <f>+Tabla_590155!B18</f>
        <v xml:space="preserve">JUANA MARIA </v>
      </c>
      <c r="K22" t="str">
        <f>+Tabla_590155!C18</f>
        <v>GARZA</v>
      </c>
      <c r="L22" t="str">
        <f>+Tabla_590155!D18</f>
        <v>PEREZ</v>
      </c>
      <c r="M22" t="s">
        <v>87</v>
      </c>
      <c r="O22">
        <f>+Tabla_590155!A18</f>
        <v>15</v>
      </c>
      <c r="P22" s="3">
        <v>46061</v>
      </c>
      <c r="Q22" s="3">
        <v>46061</v>
      </c>
      <c r="R22" t="s">
        <v>224</v>
      </c>
      <c r="S22" s="6">
        <v>164.23</v>
      </c>
      <c r="T22" s="6">
        <f t="shared" si="0"/>
        <v>164.23</v>
      </c>
      <c r="V22" s="5" t="s">
        <v>229</v>
      </c>
      <c r="Y22" t="s">
        <v>89</v>
      </c>
      <c r="AA22" t="s">
        <v>102</v>
      </c>
      <c r="AB22" s="3">
        <v>46081</v>
      </c>
      <c r="AC22" s="7" t="s">
        <v>263</v>
      </c>
    </row>
    <row r="23" spans="1:29" ht="30" x14ac:dyDescent="0.25">
      <c r="A23">
        <v>2026</v>
      </c>
      <c r="B23" s="3">
        <v>46054</v>
      </c>
      <c r="C23" s="3">
        <v>46081</v>
      </c>
      <c r="D23" t="s">
        <v>78</v>
      </c>
      <c r="E23" t="s">
        <v>205</v>
      </c>
      <c r="F23" t="s">
        <v>222</v>
      </c>
      <c r="G23" t="s">
        <v>98</v>
      </c>
      <c r="H23" s="7" t="s">
        <v>100</v>
      </c>
      <c r="I23" t="s">
        <v>83</v>
      </c>
      <c r="J23" t="str">
        <f>+Tabla_590155!B19</f>
        <v xml:space="preserve">TANIA LIZETH </v>
      </c>
      <c r="K23" t="str">
        <f>+Tabla_590155!C19</f>
        <v xml:space="preserve">VALDEZ </v>
      </c>
      <c r="L23" t="str">
        <f>+Tabla_590155!D19</f>
        <v>LOZANO</v>
      </c>
      <c r="M23" t="s">
        <v>87</v>
      </c>
      <c r="O23">
        <f>+Tabla_590155!A19</f>
        <v>16</v>
      </c>
      <c r="P23" s="3">
        <v>46076</v>
      </c>
      <c r="Q23" s="3">
        <v>46082</v>
      </c>
      <c r="R23" t="s">
        <v>224</v>
      </c>
      <c r="S23" s="6">
        <v>6897.66</v>
      </c>
      <c r="T23" s="6">
        <f t="shared" si="0"/>
        <v>6897.66</v>
      </c>
      <c r="V23" s="5" t="s">
        <v>230</v>
      </c>
      <c r="Y23" t="s">
        <v>89</v>
      </c>
      <c r="AA23" t="s">
        <v>102</v>
      </c>
      <c r="AB23" s="3">
        <v>46081</v>
      </c>
      <c r="AC23" s="7" t="s">
        <v>263</v>
      </c>
    </row>
    <row r="24" spans="1:29" ht="30" x14ac:dyDescent="0.25">
      <c r="A24">
        <v>2026</v>
      </c>
      <c r="B24" s="3">
        <v>46054</v>
      </c>
      <c r="C24" s="3">
        <v>46081</v>
      </c>
      <c r="D24" t="s">
        <v>78</v>
      </c>
      <c r="E24" t="s">
        <v>206</v>
      </c>
      <c r="F24" t="s">
        <v>222</v>
      </c>
      <c r="G24" t="s">
        <v>98</v>
      </c>
      <c r="H24" s="7" t="s">
        <v>100</v>
      </c>
      <c r="I24" t="s">
        <v>83</v>
      </c>
      <c r="J24" t="str">
        <f>+Tabla_590155!B20</f>
        <v>ROCIO ELIZABETH</v>
      </c>
      <c r="K24" t="str">
        <f>+Tabla_590155!C20</f>
        <v xml:space="preserve">PEREZ </v>
      </c>
      <c r="L24" t="str">
        <f>+Tabla_590155!D20</f>
        <v>ZAMARRIPA</v>
      </c>
      <c r="M24" t="s">
        <v>87</v>
      </c>
      <c r="O24">
        <f>+Tabla_590155!A20</f>
        <v>17</v>
      </c>
      <c r="P24" s="3">
        <v>46067</v>
      </c>
      <c r="Q24" s="3">
        <v>46067</v>
      </c>
      <c r="R24" t="s">
        <v>224</v>
      </c>
      <c r="S24" s="6">
        <v>164.23</v>
      </c>
      <c r="T24" s="6">
        <f t="shared" si="0"/>
        <v>164.23</v>
      </c>
      <c r="V24" s="5" t="s">
        <v>231</v>
      </c>
      <c r="Y24" t="s">
        <v>89</v>
      </c>
      <c r="AA24" t="s">
        <v>102</v>
      </c>
      <c r="AB24" s="3">
        <v>46081</v>
      </c>
      <c r="AC24" s="7" t="s">
        <v>263</v>
      </c>
    </row>
    <row r="25" spans="1:29" ht="30" x14ac:dyDescent="0.25">
      <c r="A25">
        <v>2026</v>
      </c>
      <c r="B25" s="3">
        <v>46054</v>
      </c>
      <c r="C25" s="3">
        <v>46081</v>
      </c>
      <c r="D25" t="s">
        <v>78</v>
      </c>
      <c r="E25" t="s">
        <v>208</v>
      </c>
      <c r="F25" t="s">
        <v>222</v>
      </c>
      <c r="G25" t="s">
        <v>98</v>
      </c>
      <c r="H25" s="7" t="s">
        <v>100</v>
      </c>
      <c r="I25" t="s">
        <v>83</v>
      </c>
      <c r="J25" t="str">
        <f>+Tabla_590155!B21</f>
        <v>MIRNA ABIGAIL</v>
      </c>
      <c r="K25" t="str">
        <f>+Tabla_590155!C21</f>
        <v>GONZALEZ</v>
      </c>
      <c r="L25" t="str">
        <f>+Tabla_590155!D21</f>
        <v>RODRIGUEZ</v>
      </c>
      <c r="M25" t="s">
        <v>87</v>
      </c>
      <c r="O25">
        <f>+Tabla_590155!A21</f>
        <v>18</v>
      </c>
      <c r="P25" s="3">
        <v>46066</v>
      </c>
      <c r="Q25" s="3">
        <v>46066</v>
      </c>
      <c r="R25" t="s">
        <v>224</v>
      </c>
      <c r="S25" s="6">
        <v>328.46</v>
      </c>
      <c r="T25" s="6">
        <f t="shared" si="0"/>
        <v>328.46</v>
      </c>
      <c r="V25" s="5" t="s">
        <v>232</v>
      </c>
      <c r="Y25" t="s">
        <v>89</v>
      </c>
      <c r="AA25" t="s">
        <v>102</v>
      </c>
      <c r="AB25" s="3">
        <v>46081</v>
      </c>
      <c r="AC25" s="7" t="s">
        <v>263</v>
      </c>
    </row>
    <row r="26" spans="1:29" ht="45" x14ac:dyDescent="0.25">
      <c r="A26">
        <v>2026</v>
      </c>
      <c r="B26" s="3">
        <v>46054</v>
      </c>
      <c r="C26" s="3">
        <v>46081</v>
      </c>
      <c r="D26" t="s">
        <v>78</v>
      </c>
      <c r="E26" t="s">
        <v>209</v>
      </c>
      <c r="F26" t="s">
        <v>222</v>
      </c>
      <c r="G26" t="s">
        <v>98</v>
      </c>
      <c r="H26" s="7" t="s">
        <v>100</v>
      </c>
      <c r="I26" t="s">
        <v>83</v>
      </c>
      <c r="M26" t="s">
        <v>86</v>
      </c>
      <c r="N26" t="str">
        <f>+Tabla_590155!B22</f>
        <v>SERVICIOS LOGISTICOS KEYON S.A. DE C.V.</v>
      </c>
      <c r="O26">
        <f>+Tabla_590155!A22</f>
        <v>19</v>
      </c>
      <c r="P26" s="3">
        <v>46069</v>
      </c>
      <c r="Q26" s="3">
        <v>46073</v>
      </c>
      <c r="R26" t="s">
        <v>224</v>
      </c>
      <c r="S26" s="6">
        <v>4926.8999999999996</v>
      </c>
      <c r="T26" s="6">
        <f t="shared" si="0"/>
        <v>4926.8999999999996</v>
      </c>
      <c r="V26" s="4" t="s">
        <v>233</v>
      </c>
      <c r="Y26" t="s">
        <v>89</v>
      </c>
      <c r="AA26" t="s">
        <v>102</v>
      </c>
      <c r="AB26" s="3">
        <v>46081</v>
      </c>
      <c r="AC26" s="7" t="s">
        <v>226</v>
      </c>
    </row>
    <row r="27" spans="1:29" ht="30" x14ac:dyDescent="0.25">
      <c r="A27">
        <v>2026</v>
      </c>
      <c r="B27" s="3">
        <v>46054</v>
      </c>
      <c r="C27" s="3">
        <v>46081</v>
      </c>
      <c r="D27" t="s">
        <v>78</v>
      </c>
      <c r="E27" t="s">
        <v>210</v>
      </c>
      <c r="F27" t="s">
        <v>222</v>
      </c>
      <c r="G27" t="s">
        <v>98</v>
      </c>
      <c r="H27" s="7" t="s">
        <v>100</v>
      </c>
      <c r="I27" t="s">
        <v>83</v>
      </c>
      <c r="J27" t="str">
        <f>+Tabla_590155!B23</f>
        <v xml:space="preserve">ALEJANDRA </v>
      </c>
      <c r="K27" t="str">
        <f>+Tabla_590155!C23</f>
        <v>GOMEZ</v>
      </c>
      <c r="L27" t="str">
        <f>+Tabla_590155!D23</f>
        <v>DUARTE</v>
      </c>
      <c r="M27" t="s">
        <v>87</v>
      </c>
      <c r="O27">
        <f>+Tabla_590155!A23</f>
        <v>20</v>
      </c>
      <c r="P27" s="3">
        <v>46067</v>
      </c>
      <c r="Q27" s="3">
        <v>46067</v>
      </c>
      <c r="R27" t="s">
        <v>224</v>
      </c>
      <c r="S27" s="6">
        <v>164.23</v>
      </c>
      <c r="T27" s="6">
        <f t="shared" si="0"/>
        <v>164.23</v>
      </c>
      <c r="V27" s="4" t="s">
        <v>234</v>
      </c>
      <c r="Y27" t="s">
        <v>89</v>
      </c>
      <c r="AA27" t="s">
        <v>102</v>
      </c>
      <c r="AB27" s="3">
        <v>46081</v>
      </c>
      <c r="AC27" s="7" t="s">
        <v>263</v>
      </c>
    </row>
    <row r="28" spans="1:29" ht="45" x14ac:dyDescent="0.25">
      <c r="A28">
        <v>2026</v>
      </c>
      <c r="B28" s="3">
        <v>46054</v>
      </c>
      <c r="C28" s="3">
        <v>46081</v>
      </c>
      <c r="D28" t="s">
        <v>78</v>
      </c>
      <c r="E28" t="s">
        <v>211</v>
      </c>
      <c r="F28" t="s">
        <v>222</v>
      </c>
      <c r="G28" t="s">
        <v>98</v>
      </c>
      <c r="H28" s="7" t="s">
        <v>100</v>
      </c>
      <c r="I28" t="s">
        <v>83</v>
      </c>
      <c r="M28" t="s">
        <v>86</v>
      </c>
      <c r="N28" t="str">
        <f>+Tabla_590155!B24</f>
        <v>INMOBILIARIA H.L. SA. DE C.V. Y HACIDNA LOMA LARGA S.A. DE C.V</v>
      </c>
      <c r="O28">
        <f>+Tabla_590155!A24</f>
        <v>21</v>
      </c>
      <c r="P28" s="3">
        <v>46076</v>
      </c>
      <c r="Q28" s="3">
        <v>46079</v>
      </c>
      <c r="R28" t="s">
        <v>224</v>
      </c>
      <c r="S28" s="6">
        <v>3941.52</v>
      </c>
      <c r="T28" s="6">
        <f t="shared" si="0"/>
        <v>3941.52</v>
      </c>
      <c r="V28" s="4" t="s">
        <v>235</v>
      </c>
      <c r="Y28" t="s">
        <v>89</v>
      </c>
      <c r="AA28" t="s">
        <v>102</v>
      </c>
      <c r="AB28" s="3">
        <v>46081</v>
      </c>
      <c r="AC28" s="7" t="s">
        <v>226</v>
      </c>
    </row>
    <row r="29" spans="1:29" ht="30" x14ac:dyDescent="0.25">
      <c r="A29">
        <v>2026</v>
      </c>
      <c r="B29" s="3">
        <v>46054</v>
      </c>
      <c r="C29" s="3">
        <v>46081</v>
      </c>
      <c r="D29" t="s">
        <v>78</v>
      </c>
      <c r="E29" t="s">
        <v>212</v>
      </c>
      <c r="F29" t="s">
        <v>222</v>
      </c>
      <c r="G29" t="s">
        <v>98</v>
      </c>
      <c r="H29" s="7" t="s">
        <v>100</v>
      </c>
      <c r="I29" t="s">
        <v>83</v>
      </c>
      <c r="J29" t="str">
        <f>+Tabla_590155!B25</f>
        <v>ROBERTO ANGEL</v>
      </c>
      <c r="K29" t="str">
        <f>+Tabla_590155!C25</f>
        <v>HERNANDEZ</v>
      </c>
      <c r="L29" t="str">
        <f>+Tabla_590155!D25</f>
        <v>BELT</v>
      </c>
      <c r="M29" t="s">
        <v>86</v>
      </c>
      <c r="O29">
        <f>+Tabla_590155!A25</f>
        <v>22</v>
      </c>
      <c r="P29" s="3">
        <v>46072</v>
      </c>
      <c r="Q29" s="3">
        <v>46073</v>
      </c>
      <c r="R29" t="s">
        <v>224</v>
      </c>
      <c r="S29" s="6">
        <v>656.92</v>
      </c>
      <c r="T29" s="6">
        <f t="shared" si="0"/>
        <v>656.92</v>
      </c>
      <c r="V29" s="4" t="s">
        <v>236</v>
      </c>
      <c r="Y29" t="s">
        <v>89</v>
      </c>
      <c r="AA29" t="s">
        <v>102</v>
      </c>
      <c r="AB29" s="3">
        <v>46081</v>
      </c>
      <c r="AC29" s="7" t="s">
        <v>263</v>
      </c>
    </row>
    <row r="30" spans="1:29" ht="45" x14ac:dyDescent="0.25">
      <c r="A30">
        <v>2026</v>
      </c>
      <c r="B30" s="3">
        <v>46054</v>
      </c>
      <c r="C30" s="3">
        <v>46081</v>
      </c>
      <c r="D30" t="s">
        <v>78</v>
      </c>
      <c r="E30" t="s">
        <v>213</v>
      </c>
      <c r="F30" t="s">
        <v>222</v>
      </c>
      <c r="G30" t="s">
        <v>98</v>
      </c>
      <c r="H30" s="7" t="s">
        <v>100</v>
      </c>
      <c r="I30" t="s">
        <v>83</v>
      </c>
      <c r="M30" t="s">
        <v>86</v>
      </c>
      <c r="N30" t="str">
        <f>+Tabla_590155!B26</f>
        <v>SERVICIOS ESPECIALIZADOS PARA LA CONSTRUCCION S.A. DE C.V.</v>
      </c>
      <c r="O30">
        <f>+Tabla_590155!A26</f>
        <v>23</v>
      </c>
      <c r="P30" s="3">
        <v>46072</v>
      </c>
      <c r="Q30" s="3">
        <v>46091</v>
      </c>
      <c r="R30" t="s">
        <v>224</v>
      </c>
      <c r="S30" s="6">
        <v>4598.4399999999996</v>
      </c>
      <c r="T30" s="6">
        <f t="shared" si="0"/>
        <v>4598.4399999999996</v>
      </c>
      <c r="V30" s="4" t="s">
        <v>237</v>
      </c>
      <c r="Y30" t="s">
        <v>89</v>
      </c>
      <c r="AA30" t="s">
        <v>102</v>
      </c>
      <c r="AB30" s="3">
        <v>46081</v>
      </c>
      <c r="AC30" s="7" t="s">
        <v>226</v>
      </c>
    </row>
    <row r="31" spans="1:29" ht="30" x14ac:dyDescent="0.25">
      <c r="A31">
        <v>2026</v>
      </c>
      <c r="B31" s="3">
        <v>46054</v>
      </c>
      <c r="C31" s="3">
        <v>46081</v>
      </c>
      <c r="D31" t="s">
        <v>78</v>
      </c>
      <c r="E31" t="s">
        <v>214</v>
      </c>
      <c r="F31" t="s">
        <v>222</v>
      </c>
      <c r="G31" t="s">
        <v>98</v>
      </c>
      <c r="H31" s="7" t="s">
        <v>100</v>
      </c>
      <c r="I31" t="s">
        <v>83</v>
      </c>
      <c r="J31" t="str">
        <f>+Tabla_590155!B27</f>
        <v xml:space="preserve">CONCEPCION </v>
      </c>
      <c r="K31" t="str">
        <f>+Tabla_590155!C27</f>
        <v xml:space="preserve">REYNA </v>
      </c>
      <c r="L31" t="str">
        <f>+Tabla_590155!D27</f>
        <v>SANCHEZ</v>
      </c>
      <c r="M31" t="s">
        <v>87</v>
      </c>
      <c r="O31">
        <f>+Tabla_590155!A27</f>
        <v>24</v>
      </c>
      <c r="P31" s="3">
        <v>46074</v>
      </c>
      <c r="Q31" s="3">
        <v>46074</v>
      </c>
      <c r="R31" t="s">
        <v>224</v>
      </c>
      <c r="S31" s="6">
        <v>164.23</v>
      </c>
      <c r="T31" s="6">
        <f t="shared" si="0"/>
        <v>164.23</v>
      </c>
      <c r="V31" s="4" t="s">
        <v>238</v>
      </c>
      <c r="Y31" t="s">
        <v>89</v>
      </c>
      <c r="AA31" t="s">
        <v>102</v>
      </c>
      <c r="AB31" s="3">
        <v>46081</v>
      </c>
      <c r="AC31" s="7" t="s">
        <v>263</v>
      </c>
    </row>
    <row r="32" spans="1:29" ht="30" x14ac:dyDescent="0.25">
      <c r="A32">
        <v>2026</v>
      </c>
      <c r="B32" s="3">
        <v>46054</v>
      </c>
      <c r="C32" s="3">
        <v>46081</v>
      </c>
      <c r="D32" t="s">
        <v>78</v>
      </c>
      <c r="E32" t="s">
        <v>215</v>
      </c>
      <c r="F32" t="s">
        <v>222</v>
      </c>
      <c r="G32" t="s">
        <v>98</v>
      </c>
      <c r="H32" s="7" t="s">
        <v>100</v>
      </c>
      <c r="I32" t="s">
        <v>83</v>
      </c>
      <c r="J32" t="str">
        <f>+Tabla_590155!B28</f>
        <v xml:space="preserve">RAMONA </v>
      </c>
      <c r="K32" t="str">
        <f>+Tabla_590155!C28</f>
        <v>OROZCO</v>
      </c>
      <c r="L32" t="str">
        <f>+Tabla_590155!D28</f>
        <v>HERRERA</v>
      </c>
      <c r="M32" t="s">
        <v>87</v>
      </c>
      <c r="O32">
        <f>+Tabla_590155!A28</f>
        <v>25</v>
      </c>
      <c r="P32" s="3">
        <v>46074</v>
      </c>
      <c r="Q32" s="3">
        <v>46074</v>
      </c>
      <c r="R32" t="s">
        <v>224</v>
      </c>
      <c r="S32" s="6">
        <v>164.23</v>
      </c>
      <c r="T32" s="6">
        <f t="shared" si="0"/>
        <v>164.23</v>
      </c>
      <c r="V32" s="4" t="s">
        <v>239</v>
      </c>
      <c r="Y32" t="s">
        <v>89</v>
      </c>
      <c r="AA32" t="s">
        <v>102</v>
      </c>
      <c r="AB32" s="3">
        <v>46081</v>
      </c>
      <c r="AC32" s="7" t="s">
        <v>263</v>
      </c>
    </row>
    <row r="33" spans="1:29" ht="30" x14ac:dyDescent="0.25">
      <c r="A33">
        <v>2026</v>
      </c>
      <c r="B33" s="3">
        <v>46054</v>
      </c>
      <c r="C33" s="3">
        <v>46081</v>
      </c>
      <c r="D33" t="s">
        <v>78</v>
      </c>
      <c r="E33" t="s">
        <v>216</v>
      </c>
      <c r="F33" t="s">
        <v>222</v>
      </c>
      <c r="G33" t="s">
        <v>98</v>
      </c>
      <c r="H33" s="7" t="s">
        <v>100</v>
      </c>
      <c r="I33" t="s">
        <v>83</v>
      </c>
      <c r="J33" t="str">
        <f>+Tabla_590155!B29</f>
        <v>OMAR DANIEL</v>
      </c>
      <c r="K33" t="str">
        <f>+Tabla_590155!C29</f>
        <v xml:space="preserve">SALINAS </v>
      </c>
      <c r="L33" t="str">
        <f>+Tabla_590155!D29</f>
        <v>MONTEJANO</v>
      </c>
      <c r="M33" t="s">
        <v>86</v>
      </c>
      <c r="O33">
        <f>+Tabla_590155!A29</f>
        <v>26</v>
      </c>
      <c r="P33" s="3">
        <v>46069</v>
      </c>
      <c r="Q33" s="3">
        <v>46073</v>
      </c>
      <c r="R33" t="s">
        <v>224</v>
      </c>
      <c r="S33" s="6">
        <v>4926.8999999999996</v>
      </c>
      <c r="T33" s="6">
        <f t="shared" si="0"/>
        <v>4926.8999999999996</v>
      </c>
      <c r="V33" s="4" t="s">
        <v>240</v>
      </c>
      <c r="Y33" t="s">
        <v>89</v>
      </c>
      <c r="AA33" t="s">
        <v>102</v>
      </c>
      <c r="AB33" s="3">
        <v>46081</v>
      </c>
      <c r="AC33" s="7" t="s">
        <v>263</v>
      </c>
    </row>
    <row r="34" spans="1:29" ht="30" x14ac:dyDescent="0.25">
      <c r="A34">
        <v>2026</v>
      </c>
      <c r="B34" s="3">
        <v>46054</v>
      </c>
      <c r="C34" s="3">
        <v>46081</v>
      </c>
      <c r="D34" t="s">
        <v>78</v>
      </c>
      <c r="E34" t="s">
        <v>217</v>
      </c>
      <c r="F34" t="s">
        <v>222</v>
      </c>
      <c r="G34" t="s">
        <v>98</v>
      </c>
      <c r="H34" s="7" t="s">
        <v>100</v>
      </c>
      <c r="I34" t="s">
        <v>83</v>
      </c>
      <c r="J34" t="str">
        <f>+Tabla_590155!B30</f>
        <v>OMAR FEDERICO</v>
      </c>
      <c r="K34" t="str">
        <f>+Tabla_590155!C30</f>
        <v xml:space="preserve">RAMOS </v>
      </c>
      <c r="L34" t="str">
        <f>+Tabla_590155!D30</f>
        <v>CARDENAS</v>
      </c>
      <c r="M34" t="s">
        <v>86</v>
      </c>
      <c r="O34">
        <f>+Tabla_590155!A30</f>
        <v>27</v>
      </c>
      <c r="P34" s="3">
        <v>46080</v>
      </c>
      <c r="Q34" s="3">
        <v>46080</v>
      </c>
      <c r="R34" t="s">
        <v>224</v>
      </c>
      <c r="S34" s="6">
        <v>164.23</v>
      </c>
      <c r="T34" s="6">
        <f t="shared" si="0"/>
        <v>164.23</v>
      </c>
      <c r="V34" s="4" t="s">
        <v>241</v>
      </c>
      <c r="Y34" t="s">
        <v>89</v>
      </c>
      <c r="AA34" t="s">
        <v>102</v>
      </c>
      <c r="AB34" s="3">
        <v>46081</v>
      </c>
      <c r="AC34" s="7" t="s">
        <v>263</v>
      </c>
    </row>
    <row r="35" spans="1:29" ht="30" x14ac:dyDescent="0.25">
      <c r="A35">
        <v>2026</v>
      </c>
      <c r="B35" s="3">
        <v>46054</v>
      </c>
      <c r="C35" s="3">
        <v>46081</v>
      </c>
      <c r="D35" t="s">
        <v>78</v>
      </c>
      <c r="E35" t="s">
        <v>218</v>
      </c>
      <c r="F35" t="s">
        <v>222</v>
      </c>
      <c r="G35" t="s">
        <v>98</v>
      </c>
      <c r="H35" s="7" t="s">
        <v>100</v>
      </c>
      <c r="I35" t="s">
        <v>83</v>
      </c>
      <c r="J35" t="str">
        <f>+Tabla_590155!B31</f>
        <v>MARIA FERNANDA</v>
      </c>
      <c r="K35" t="str">
        <f>+Tabla_590155!C31</f>
        <v>SALAZAR</v>
      </c>
      <c r="L35" t="str">
        <f>+Tabla_590155!D31</f>
        <v>ANDRADE</v>
      </c>
      <c r="M35" t="s">
        <v>87</v>
      </c>
      <c r="O35">
        <f>+Tabla_590155!A31</f>
        <v>28</v>
      </c>
      <c r="P35" s="3">
        <v>46081</v>
      </c>
      <c r="Q35" s="3">
        <v>46081</v>
      </c>
      <c r="R35" t="s">
        <v>224</v>
      </c>
      <c r="S35" s="6">
        <v>164.23</v>
      </c>
      <c r="T35" s="6">
        <f t="shared" si="0"/>
        <v>164.23</v>
      </c>
      <c r="V35" s="4" t="s">
        <v>242</v>
      </c>
      <c r="Y35" t="s">
        <v>89</v>
      </c>
      <c r="AA35" t="s">
        <v>102</v>
      </c>
      <c r="AB35" s="3">
        <v>46081</v>
      </c>
      <c r="AC35" s="7" t="s">
        <v>263</v>
      </c>
    </row>
    <row r="36" spans="1:29" ht="30" x14ac:dyDescent="0.25">
      <c r="A36">
        <v>2026</v>
      </c>
      <c r="B36" s="3">
        <v>46054</v>
      </c>
      <c r="C36" s="3">
        <v>46081</v>
      </c>
      <c r="D36" t="s">
        <v>78</v>
      </c>
      <c r="E36" t="s">
        <v>220</v>
      </c>
      <c r="F36" t="s">
        <v>223</v>
      </c>
      <c r="G36" t="s">
        <v>98</v>
      </c>
      <c r="H36" s="7" t="s">
        <v>100</v>
      </c>
      <c r="I36" t="s">
        <v>83</v>
      </c>
      <c r="N36" t="str">
        <f>+Tabla_590155!B32</f>
        <v>REFACCIONARIA TREVILO S.A. DE C.V.</v>
      </c>
      <c r="O36">
        <f>+Tabla_590155!A32</f>
        <v>29</v>
      </c>
      <c r="P36" s="3">
        <v>46066</v>
      </c>
      <c r="Q36" s="3">
        <v>46155</v>
      </c>
      <c r="R36" t="s">
        <v>225</v>
      </c>
      <c r="S36" s="6">
        <v>7742.46</v>
      </c>
      <c r="T36" s="6">
        <f t="shared" si="0"/>
        <v>7742.46</v>
      </c>
      <c r="V36" s="4" t="s">
        <v>243</v>
      </c>
      <c r="Y36" t="s">
        <v>89</v>
      </c>
      <c r="AA36" t="s">
        <v>102</v>
      </c>
      <c r="AB36" s="3">
        <v>46081</v>
      </c>
      <c r="AC36" s="7" t="s">
        <v>263</v>
      </c>
    </row>
    <row r="37" spans="1:29" ht="30" x14ac:dyDescent="0.25">
      <c r="A37">
        <v>2026</v>
      </c>
      <c r="B37" s="3">
        <v>46054</v>
      </c>
      <c r="C37" s="3">
        <v>46081</v>
      </c>
      <c r="D37" t="s">
        <v>78</v>
      </c>
      <c r="E37" t="s">
        <v>220</v>
      </c>
      <c r="F37" t="s">
        <v>223</v>
      </c>
      <c r="G37" t="s">
        <v>98</v>
      </c>
      <c r="H37" s="7" t="s">
        <v>100</v>
      </c>
      <c r="I37" t="s">
        <v>83</v>
      </c>
      <c r="J37" t="str">
        <f>+Tabla_590155!B33</f>
        <v>ARMIDA MIREYA</v>
      </c>
      <c r="K37" t="str">
        <f>+Tabla_590155!C33</f>
        <v xml:space="preserve">CRUZ </v>
      </c>
      <c r="L37" t="str">
        <f>+Tabla_590155!D33</f>
        <v>VILLARREAL</v>
      </c>
      <c r="M37" t="s">
        <v>87</v>
      </c>
      <c r="O37">
        <f>+Tabla_590155!A33</f>
        <v>30</v>
      </c>
      <c r="P37" s="3">
        <v>46059</v>
      </c>
      <c r="Q37" s="3">
        <v>46148</v>
      </c>
      <c r="R37" t="s">
        <v>225</v>
      </c>
      <c r="S37" s="6">
        <v>3871.23</v>
      </c>
      <c r="T37" s="6">
        <f t="shared" si="0"/>
        <v>3871.23</v>
      </c>
      <c r="V37" s="4" t="s">
        <v>244</v>
      </c>
      <c r="Y37" t="s">
        <v>89</v>
      </c>
      <c r="AA37" t="s">
        <v>102</v>
      </c>
      <c r="AB37" s="3">
        <v>46081</v>
      </c>
      <c r="AC37" s="7" t="s">
        <v>263</v>
      </c>
    </row>
    <row r="38" spans="1:29" ht="30" x14ac:dyDescent="0.25">
      <c r="A38">
        <v>2026</v>
      </c>
      <c r="B38" s="3">
        <v>46054</v>
      </c>
      <c r="C38" s="3">
        <v>46081</v>
      </c>
      <c r="D38" t="s">
        <v>78</v>
      </c>
      <c r="E38" t="s">
        <v>221</v>
      </c>
      <c r="F38" t="s">
        <v>223</v>
      </c>
      <c r="G38" t="s">
        <v>98</v>
      </c>
      <c r="H38" s="7" t="s">
        <v>100</v>
      </c>
      <c r="I38" t="s">
        <v>83</v>
      </c>
      <c r="J38" t="str">
        <f>+Tabla_590155!B34</f>
        <v xml:space="preserve">VICTOR FERNANDO </v>
      </c>
      <c r="K38" t="str">
        <f>+Tabla_590155!C34</f>
        <v>LAZCANO</v>
      </c>
      <c r="L38" t="str">
        <f>+Tabla_590155!D34</f>
        <v>CARDENAS</v>
      </c>
      <c r="M38" t="s">
        <v>86</v>
      </c>
      <c r="O38">
        <f>+Tabla_590155!A34</f>
        <v>31</v>
      </c>
      <c r="P38" s="3">
        <v>46064</v>
      </c>
      <c r="Q38" s="3">
        <v>46153</v>
      </c>
      <c r="R38" t="s">
        <v>225</v>
      </c>
      <c r="S38" s="6">
        <v>3871.23</v>
      </c>
      <c r="T38" s="6">
        <f t="shared" si="0"/>
        <v>3871.23</v>
      </c>
      <c r="V38" s="4" t="s">
        <v>245</v>
      </c>
      <c r="Y38" t="s">
        <v>89</v>
      </c>
      <c r="AA38" t="s">
        <v>102</v>
      </c>
      <c r="AB38" s="3">
        <v>46081</v>
      </c>
      <c r="AC38" s="7" t="s">
        <v>263</v>
      </c>
    </row>
    <row r="39" spans="1:29" ht="45" x14ac:dyDescent="0.25">
      <c r="A39">
        <v>2026</v>
      </c>
      <c r="B39" s="3">
        <v>46054</v>
      </c>
      <c r="C39" s="3">
        <v>46081</v>
      </c>
      <c r="D39" t="s">
        <v>78</v>
      </c>
      <c r="E39" t="s">
        <v>207</v>
      </c>
      <c r="F39" t="s">
        <v>223</v>
      </c>
      <c r="G39" t="s">
        <v>98</v>
      </c>
      <c r="H39" s="7" t="s">
        <v>100</v>
      </c>
      <c r="I39" t="s">
        <v>83</v>
      </c>
      <c r="N39" t="str">
        <f>+Tabla_590155!B35</f>
        <v>DESARROLLO LITOGRAFICO S.A. DE C.V.</v>
      </c>
      <c r="O39">
        <f>+Tabla_590155!A35</f>
        <v>32</v>
      </c>
      <c r="P39" s="3">
        <v>46059</v>
      </c>
      <c r="Q39" s="3">
        <v>46148</v>
      </c>
      <c r="R39" t="s">
        <v>225</v>
      </c>
      <c r="S39" s="6">
        <v>3871.23</v>
      </c>
      <c r="T39" s="6">
        <f t="shared" si="0"/>
        <v>3871.23</v>
      </c>
      <c r="V39" s="4" t="s">
        <v>246</v>
      </c>
      <c r="Y39" t="s">
        <v>89</v>
      </c>
      <c r="AA39" t="s">
        <v>102</v>
      </c>
      <c r="AB39" s="3">
        <v>46081</v>
      </c>
      <c r="AC39" s="7" t="s">
        <v>226</v>
      </c>
    </row>
    <row r="40" spans="1:29" ht="45" x14ac:dyDescent="0.25">
      <c r="A40">
        <v>2026</v>
      </c>
      <c r="B40" s="3">
        <v>46054</v>
      </c>
      <c r="C40" s="3">
        <v>46081</v>
      </c>
      <c r="D40" t="s">
        <v>78</v>
      </c>
      <c r="E40" t="s">
        <v>203</v>
      </c>
      <c r="F40" t="s">
        <v>223</v>
      </c>
      <c r="G40" t="s">
        <v>98</v>
      </c>
      <c r="H40" s="7" t="s">
        <v>100</v>
      </c>
      <c r="I40" t="s">
        <v>83</v>
      </c>
      <c r="N40" t="str">
        <f>+Tabla_590155!B36</f>
        <v>AGUA INMACULADA S.A. DE C.V.</v>
      </c>
      <c r="O40">
        <f>+Tabla_590155!A36</f>
        <v>33</v>
      </c>
      <c r="P40" s="3">
        <v>46071</v>
      </c>
      <c r="Q40" s="3">
        <v>46160</v>
      </c>
      <c r="R40" t="s">
        <v>225</v>
      </c>
      <c r="S40" s="6">
        <v>3871.23</v>
      </c>
      <c r="T40" s="6">
        <f t="shared" si="0"/>
        <v>3871.23</v>
      </c>
      <c r="V40" s="4" t="s">
        <v>247</v>
      </c>
      <c r="Y40" t="s">
        <v>89</v>
      </c>
      <c r="AA40" t="s">
        <v>102</v>
      </c>
      <c r="AB40" s="3">
        <v>46081</v>
      </c>
      <c r="AC40" s="7" t="s">
        <v>226</v>
      </c>
    </row>
    <row r="41" spans="1:29" ht="45" x14ac:dyDescent="0.25">
      <c r="A41">
        <v>2026</v>
      </c>
      <c r="B41" s="3">
        <v>46054</v>
      </c>
      <c r="C41" s="3">
        <v>46081</v>
      </c>
      <c r="D41" t="s">
        <v>78</v>
      </c>
      <c r="E41" t="s">
        <v>213</v>
      </c>
      <c r="F41" t="s">
        <v>223</v>
      </c>
      <c r="G41" t="s">
        <v>98</v>
      </c>
      <c r="H41" s="7" t="s">
        <v>100</v>
      </c>
      <c r="I41" t="s">
        <v>83</v>
      </c>
      <c r="N41" t="str">
        <f>+Tabla_590155!B37</f>
        <v>ELT S.A. DE C.V.</v>
      </c>
      <c r="O41">
        <f>+Tabla_590155!A37</f>
        <v>34</v>
      </c>
      <c r="P41" s="3">
        <v>46071</v>
      </c>
      <c r="Q41" s="3">
        <v>46077</v>
      </c>
      <c r="R41" t="s">
        <v>225</v>
      </c>
      <c r="S41" s="6">
        <v>586.54999999999995</v>
      </c>
      <c r="T41" s="6">
        <f t="shared" si="0"/>
        <v>586.54999999999995</v>
      </c>
      <c r="V41" s="4" t="s">
        <v>248</v>
      </c>
      <c r="Y41" t="s">
        <v>89</v>
      </c>
      <c r="AA41" t="s">
        <v>102</v>
      </c>
      <c r="AB41" s="3">
        <v>46081</v>
      </c>
      <c r="AC41" s="7" t="s">
        <v>226</v>
      </c>
    </row>
    <row r="42" spans="1:29" ht="45" x14ac:dyDescent="0.25">
      <c r="A42">
        <v>2026</v>
      </c>
      <c r="B42" s="3">
        <v>46054</v>
      </c>
      <c r="C42" s="3">
        <v>46081</v>
      </c>
      <c r="D42" t="s">
        <v>78</v>
      </c>
      <c r="E42" t="s">
        <v>215</v>
      </c>
      <c r="F42" t="s">
        <v>223</v>
      </c>
      <c r="G42" t="s">
        <v>98</v>
      </c>
      <c r="H42" s="7" t="s">
        <v>100</v>
      </c>
      <c r="I42" t="s">
        <v>83</v>
      </c>
      <c r="N42" t="str">
        <f>+Tabla_590155!B38</f>
        <v>CONSTRUCCION Y PREGABRICACION S.A. DE C.V.</v>
      </c>
      <c r="O42">
        <f>+Tabla_590155!A38</f>
        <v>35</v>
      </c>
      <c r="P42" s="3">
        <v>46077</v>
      </c>
      <c r="Q42" s="3">
        <v>46083</v>
      </c>
      <c r="R42" t="s">
        <v>225</v>
      </c>
      <c r="S42" s="6">
        <v>586.54999999999995</v>
      </c>
      <c r="T42" s="6">
        <f t="shared" si="0"/>
        <v>586.54999999999995</v>
      </c>
      <c r="V42" s="4" t="s">
        <v>249</v>
      </c>
      <c r="Y42" t="s">
        <v>89</v>
      </c>
      <c r="AA42" t="s">
        <v>102</v>
      </c>
      <c r="AB42" s="3">
        <v>46081</v>
      </c>
      <c r="AC42" s="7" t="s">
        <v>226</v>
      </c>
    </row>
    <row r="43" spans="1:29" ht="45" x14ac:dyDescent="0.25">
      <c r="A43">
        <v>2026</v>
      </c>
      <c r="B43" s="3">
        <v>46054</v>
      </c>
      <c r="C43" s="3">
        <v>46081</v>
      </c>
      <c r="D43" t="s">
        <v>78</v>
      </c>
      <c r="E43" t="s">
        <v>218</v>
      </c>
      <c r="F43" t="s">
        <v>223</v>
      </c>
      <c r="G43" t="s">
        <v>98</v>
      </c>
      <c r="H43" s="7" t="s">
        <v>100</v>
      </c>
      <c r="I43" t="s">
        <v>83</v>
      </c>
      <c r="N43" t="str">
        <f>+Tabla_590155!B39</f>
        <v xml:space="preserve">IVAN DARIO </v>
      </c>
      <c r="O43">
        <f>+Tabla_590155!A39</f>
        <v>36</v>
      </c>
      <c r="P43" s="3">
        <v>46079</v>
      </c>
      <c r="Q43" s="3">
        <v>46168</v>
      </c>
      <c r="R43" t="s">
        <v>225</v>
      </c>
      <c r="S43" s="6">
        <v>3871.23</v>
      </c>
      <c r="T43" s="6">
        <f t="shared" si="0"/>
        <v>3871.23</v>
      </c>
      <c r="V43" s="4" t="s">
        <v>250</v>
      </c>
      <c r="Y43" t="s">
        <v>89</v>
      </c>
      <c r="AA43" t="s">
        <v>102</v>
      </c>
      <c r="AB43" s="3">
        <v>46081</v>
      </c>
      <c r="AC43" s="7" t="s">
        <v>226</v>
      </c>
    </row>
    <row r="44" spans="1:29" s="26" customFormat="1" ht="254.45" customHeight="1" x14ac:dyDescent="0.25">
      <c r="A44" s="11">
        <v>2026</v>
      </c>
      <c r="B44" s="12">
        <v>46054</v>
      </c>
      <c r="C44" s="13">
        <v>46081</v>
      </c>
      <c r="D44" s="11" t="s">
        <v>80</v>
      </c>
      <c r="E44" s="14">
        <v>268</v>
      </c>
      <c r="F44" s="15" t="s">
        <v>264</v>
      </c>
      <c r="G44" s="16" t="s">
        <v>265</v>
      </c>
      <c r="H44" s="16" t="s">
        <v>266</v>
      </c>
      <c r="I44" s="11" t="s">
        <v>84</v>
      </c>
      <c r="J44" s="15" t="s">
        <v>267</v>
      </c>
      <c r="K44" s="17" t="s">
        <v>115</v>
      </c>
      <c r="L44" s="17" t="s">
        <v>268</v>
      </c>
      <c r="M44" s="18" t="s">
        <v>87</v>
      </c>
      <c r="N44" s="19"/>
      <c r="O44" s="14">
        <v>268</v>
      </c>
      <c r="P44" s="18">
        <v>45755</v>
      </c>
      <c r="Q44" s="20">
        <v>45785</v>
      </c>
      <c r="R44" s="16" t="s">
        <v>269</v>
      </c>
      <c r="S44" s="21" t="s">
        <v>270</v>
      </c>
      <c r="T44" s="16"/>
      <c r="U44" s="22"/>
      <c r="V44" s="23"/>
      <c r="W44" s="23"/>
      <c r="X44" s="23"/>
      <c r="Y44" s="23" t="s">
        <v>89</v>
      </c>
      <c r="Z44" s="23"/>
      <c r="AA44" s="24" t="s">
        <v>266</v>
      </c>
      <c r="AB44" s="13">
        <v>46081</v>
      </c>
      <c r="AC44" s="25" t="s">
        <v>271</v>
      </c>
    </row>
    <row r="45" spans="1:29" s="26" customFormat="1" ht="254.45" customHeight="1" x14ac:dyDescent="0.25">
      <c r="A45" s="11">
        <v>2026</v>
      </c>
      <c r="B45" s="12">
        <v>46054</v>
      </c>
      <c r="C45" s="13">
        <v>46081</v>
      </c>
      <c r="D45" s="11" t="s">
        <v>80</v>
      </c>
      <c r="E45" s="14">
        <v>580</v>
      </c>
      <c r="F45" s="15" t="s">
        <v>272</v>
      </c>
      <c r="G45" s="16" t="s">
        <v>265</v>
      </c>
      <c r="H45" s="16" t="s">
        <v>266</v>
      </c>
      <c r="I45" s="11" t="s">
        <v>84</v>
      </c>
      <c r="J45" s="15" t="s">
        <v>273</v>
      </c>
      <c r="K45" s="17" t="s">
        <v>274</v>
      </c>
      <c r="L45" s="17" t="s">
        <v>111</v>
      </c>
      <c r="M45" s="18" t="s">
        <v>87</v>
      </c>
      <c r="N45" s="19"/>
      <c r="O45" s="14">
        <v>580</v>
      </c>
      <c r="P45" s="18">
        <v>46037</v>
      </c>
      <c r="Q45" s="20">
        <v>46068</v>
      </c>
      <c r="R45" s="16" t="s">
        <v>275</v>
      </c>
      <c r="S45" s="21" t="s">
        <v>276</v>
      </c>
      <c r="T45" s="27"/>
      <c r="U45" s="22"/>
      <c r="V45" s="23"/>
      <c r="W45" s="23"/>
      <c r="X45" s="23"/>
      <c r="Y45" s="23" t="s">
        <v>89</v>
      </c>
      <c r="Z45" s="23"/>
      <c r="AA45" s="24" t="s">
        <v>266</v>
      </c>
      <c r="AB45" s="13">
        <v>46081</v>
      </c>
      <c r="AC45" s="25" t="s">
        <v>271</v>
      </c>
    </row>
    <row r="46" spans="1:29" s="26" customFormat="1" ht="254.45" customHeight="1" x14ac:dyDescent="0.25">
      <c r="A46" s="11">
        <v>2026</v>
      </c>
      <c r="B46" s="12">
        <v>46054</v>
      </c>
      <c r="C46" s="13">
        <v>46081</v>
      </c>
      <c r="D46" s="11" t="s">
        <v>80</v>
      </c>
      <c r="E46" s="14">
        <v>598</v>
      </c>
      <c r="F46" s="15" t="s">
        <v>272</v>
      </c>
      <c r="G46" s="16" t="s">
        <v>265</v>
      </c>
      <c r="H46" s="16" t="s">
        <v>266</v>
      </c>
      <c r="I46" s="11" t="s">
        <v>84</v>
      </c>
      <c r="J46" s="15" t="s">
        <v>277</v>
      </c>
      <c r="K46" s="17" t="s">
        <v>164</v>
      </c>
      <c r="L46" s="17" t="s">
        <v>278</v>
      </c>
      <c r="M46" s="18" t="s">
        <v>87</v>
      </c>
      <c r="N46" s="19"/>
      <c r="O46" s="14">
        <v>598</v>
      </c>
      <c r="P46" s="18">
        <v>45971</v>
      </c>
      <c r="Q46" s="20">
        <v>46001</v>
      </c>
      <c r="R46" s="16" t="s">
        <v>275</v>
      </c>
      <c r="S46" s="21" t="s">
        <v>279</v>
      </c>
      <c r="T46" s="27"/>
      <c r="U46" s="22"/>
      <c r="V46" s="23"/>
      <c r="W46" s="23"/>
      <c r="X46" s="23"/>
      <c r="Y46" s="23" t="s">
        <v>89</v>
      </c>
      <c r="Z46" s="23"/>
      <c r="AA46" s="24" t="s">
        <v>266</v>
      </c>
      <c r="AB46" s="13">
        <v>46081</v>
      </c>
      <c r="AC46" s="25" t="s">
        <v>271</v>
      </c>
    </row>
    <row r="47" spans="1:29" s="26" customFormat="1" ht="254.45" customHeight="1" x14ac:dyDescent="0.25">
      <c r="A47" s="11">
        <v>2026</v>
      </c>
      <c r="B47" s="12">
        <v>46054</v>
      </c>
      <c r="C47" s="13">
        <v>46081</v>
      </c>
      <c r="D47" s="11" t="s">
        <v>80</v>
      </c>
      <c r="E47" s="14">
        <v>610</v>
      </c>
      <c r="F47" s="15" t="s">
        <v>272</v>
      </c>
      <c r="G47" s="16" t="s">
        <v>265</v>
      </c>
      <c r="H47" s="16" t="s">
        <v>266</v>
      </c>
      <c r="I47" s="11" t="s">
        <v>84</v>
      </c>
      <c r="J47" s="15" t="s">
        <v>280</v>
      </c>
      <c r="K47" s="17" t="s">
        <v>278</v>
      </c>
      <c r="L47" s="17" t="s">
        <v>281</v>
      </c>
      <c r="M47" s="18" t="s">
        <v>87</v>
      </c>
      <c r="N47" s="19"/>
      <c r="O47" s="14">
        <v>610</v>
      </c>
      <c r="P47" s="18">
        <v>45986</v>
      </c>
      <c r="Q47" s="20">
        <v>46016</v>
      </c>
      <c r="R47" s="16" t="s">
        <v>275</v>
      </c>
      <c r="S47" s="21" t="s">
        <v>282</v>
      </c>
      <c r="T47" s="27"/>
      <c r="U47" s="22"/>
      <c r="V47" s="23"/>
      <c r="W47" s="23"/>
      <c r="X47" s="23"/>
      <c r="Y47" s="23" t="s">
        <v>89</v>
      </c>
      <c r="Z47" s="23"/>
      <c r="AA47" s="24" t="s">
        <v>266</v>
      </c>
      <c r="AB47" s="13">
        <v>46081</v>
      </c>
      <c r="AC47" s="25" t="s">
        <v>271</v>
      </c>
    </row>
    <row r="48" spans="1:29" s="26" customFormat="1" ht="254.45" customHeight="1" x14ac:dyDescent="0.25">
      <c r="A48" s="11">
        <v>2026</v>
      </c>
      <c r="B48" s="12">
        <v>46054</v>
      </c>
      <c r="C48" s="13">
        <v>46081</v>
      </c>
      <c r="D48" s="11" t="s">
        <v>80</v>
      </c>
      <c r="E48" s="14">
        <v>645</v>
      </c>
      <c r="F48" s="15" t="s">
        <v>272</v>
      </c>
      <c r="G48" s="16" t="s">
        <v>265</v>
      </c>
      <c r="H48" s="16" t="s">
        <v>266</v>
      </c>
      <c r="I48" s="11" t="s">
        <v>84</v>
      </c>
      <c r="J48" s="15" t="s">
        <v>141</v>
      </c>
      <c r="K48" s="17" t="s">
        <v>158</v>
      </c>
      <c r="L48" s="17" t="s">
        <v>283</v>
      </c>
      <c r="M48" s="18" t="s">
        <v>86</v>
      </c>
      <c r="N48" s="19"/>
      <c r="O48" s="14">
        <v>645</v>
      </c>
      <c r="P48" s="18">
        <v>46056</v>
      </c>
      <c r="Q48" s="20">
        <v>46084</v>
      </c>
      <c r="R48" s="16" t="s">
        <v>275</v>
      </c>
      <c r="S48" s="21" t="s">
        <v>284</v>
      </c>
      <c r="T48" s="27"/>
      <c r="U48" s="22"/>
      <c r="V48" s="23"/>
      <c r="W48" s="23"/>
      <c r="X48" s="23"/>
      <c r="Y48" s="23" t="s">
        <v>89</v>
      </c>
      <c r="Z48" s="23"/>
      <c r="AA48" s="24" t="s">
        <v>266</v>
      </c>
      <c r="AB48" s="13">
        <v>46081</v>
      </c>
      <c r="AC48" s="25" t="s">
        <v>271</v>
      </c>
    </row>
    <row r="49" spans="1:29" s="26" customFormat="1" ht="254.45" customHeight="1" x14ac:dyDescent="0.25">
      <c r="A49" s="11">
        <v>2026</v>
      </c>
      <c r="B49" s="12">
        <v>46054</v>
      </c>
      <c r="C49" s="13">
        <v>46081</v>
      </c>
      <c r="D49" s="11" t="s">
        <v>80</v>
      </c>
      <c r="E49" s="14">
        <v>653</v>
      </c>
      <c r="F49" s="15" t="s">
        <v>264</v>
      </c>
      <c r="G49" s="16" t="s">
        <v>265</v>
      </c>
      <c r="H49" s="16" t="s">
        <v>266</v>
      </c>
      <c r="I49" s="11" t="s">
        <v>84</v>
      </c>
      <c r="J49" s="15" t="s">
        <v>285</v>
      </c>
      <c r="K49" s="17" t="s">
        <v>286</v>
      </c>
      <c r="L49" s="17" t="s">
        <v>181</v>
      </c>
      <c r="M49" s="18" t="s">
        <v>86</v>
      </c>
      <c r="N49" s="19"/>
      <c r="O49" s="14">
        <v>653</v>
      </c>
      <c r="P49" s="18">
        <v>46037</v>
      </c>
      <c r="Q49" s="20">
        <v>46068</v>
      </c>
      <c r="R49" s="16" t="s">
        <v>269</v>
      </c>
      <c r="S49" s="21" t="s">
        <v>287</v>
      </c>
      <c r="T49" s="27"/>
      <c r="U49" s="22"/>
      <c r="V49" s="23"/>
      <c r="W49" s="23"/>
      <c r="X49" s="23"/>
      <c r="Y49" s="23" t="s">
        <v>89</v>
      </c>
      <c r="Z49" s="23"/>
      <c r="AA49" s="24" t="s">
        <v>266</v>
      </c>
      <c r="AB49" s="13">
        <v>46081</v>
      </c>
      <c r="AC49" s="25" t="s">
        <v>271</v>
      </c>
    </row>
    <row r="50" spans="1:29" s="26" customFormat="1" ht="254.45" customHeight="1" x14ac:dyDescent="0.25">
      <c r="A50" s="11">
        <v>2026</v>
      </c>
      <c r="B50" s="12">
        <v>46054</v>
      </c>
      <c r="C50" s="13">
        <v>46081</v>
      </c>
      <c r="D50" s="11" t="s">
        <v>80</v>
      </c>
      <c r="E50" s="14">
        <v>654</v>
      </c>
      <c r="F50" s="15" t="s">
        <v>272</v>
      </c>
      <c r="G50" s="16" t="s">
        <v>265</v>
      </c>
      <c r="H50" s="16" t="s">
        <v>266</v>
      </c>
      <c r="I50" s="11" t="s">
        <v>84</v>
      </c>
      <c r="J50" s="15" t="s">
        <v>288</v>
      </c>
      <c r="K50" s="17" t="s">
        <v>289</v>
      </c>
      <c r="L50" s="17" t="s">
        <v>290</v>
      </c>
      <c r="M50" s="18" t="s">
        <v>86</v>
      </c>
      <c r="N50" s="19"/>
      <c r="O50" s="14">
        <v>654</v>
      </c>
      <c r="P50" s="18">
        <v>46037</v>
      </c>
      <c r="Q50" s="20">
        <v>46068</v>
      </c>
      <c r="R50" s="16" t="s">
        <v>269</v>
      </c>
      <c r="S50" s="21" t="s">
        <v>291</v>
      </c>
      <c r="T50" s="27"/>
      <c r="U50" s="22"/>
      <c r="V50" s="23"/>
      <c r="W50" s="23"/>
      <c r="X50" s="23"/>
      <c r="Y50" s="23" t="s">
        <v>89</v>
      </c>
      <c r="Z50" s="23"/>
      <c r="AA50" s="24" t="s">
        <v>266</v>
      </c>
      <c r="AB50" s="13">
        <v>46081</v>
      </c>
      <c r="AC50" s="25" t="s">
        <v>271</v>
      </c>
    </row>
    <row r="51" spans="1:29" s="26" customFormat="1" ht="254.45" customHeight="1" x14ac:dyDescent="0.25">
      <c r="A51" s="11">
        <v>2026</v>
      </c>
      <c r="B51" s="12">
        <v>46054</v>
      </c>
      <c r="C51" s="13">
        <v>46081</v>
      </c>
      <c r="D51" s="11" t="s">
        <v>80</v>
      </c>
      <c r="E51" s="14">
        <v>656</v>
      </c>
      <c r="F51" s="15" t="s">
        <v>272</v>
      </c>
      <c r="G51" s="16" t="s">
        <v>265</v>
      </c>
      <c r="H51" s="16" t="s">
        <v>266</v>
      </c>
      <c r="I51" s="11" t="s">
        <v>83</v>
      </c>
      <c r="J51" s="15" t="s">
        <v>292</v>
      </c>
      <c r="K51" s="17" t="s">
        <v>293</v>
      </c>
      <c r="L51" s="17" t="s">
        <v>121</v>
      </c>
      <c r="M51" s="18" t="s">
        <v>87</v>
      </c>
      <c r="N51" s="19" t="s">
        <v>294</v>
      </c>
      <c r="O51" s="14">
        <v>656</v>
      </c>
      <c r="P51" s="18">
        <v>46044</v>
      </c>
      <c r="Q51" s="20">
        <v>46075</v>
      </c>
      <c r="R51" s="16" t="s">
        <v>275</v>
      </c>
      <c r="S51" s="21" t="s">
        <v>295</v>
      </c>
      <c r="T51" s="27"/>
      <c r="U51" s="22"/>
      <c r="V51" s="23"/>
      <c r="W51" s="23"/>
      <c r="X51" s="23"/>
      <c r="Y51" s="23" t="s">
        <v>89</v>
      </c>
      <c r="Z51" s="23"/>
      <c r="AA51" s="24" t="s">
        <v>266</v>
      </c>
      <c r="AB51" s="13">
        <v>46081</v>
      </c>
      <c r="AC51" s="25" t="s">
        <v>296</v>
      </c>
    </row>
    <row r="52" spans="1:29" s="26" customFormat="1" ht="254.45" customHeight="1" x14ac:dyDescent="0.25">
      <c r="A52" s="11">
        <v>2026</v>
      </c>
      <c r="B52" s="12">
        <v>46054</v>
      </c>
      <c r="C52" s="13">
        <v>46081</v>
      </c>
      <c r="D52" s="11" t="s">
        <v>80</v>
      </c>
      <c r="E52" s="14">
        <v>661</v>
      </c>
      <c r="F52" s="15" t="s">
        <v>272</v>
      </c>
      <c r="G52" s="16" t="s">
        <v>265</v>
      </c>
      <c r="H52" s="16" t="s">
        <v>266</v>
      </c>
      <c r="I52" s="11" t="s">
        <v>84</v>
      </c>
      <c r="J52" s="15" t="s">
        <v>297</v>
      </c>
      <c r="K52" s="17" t="s">
        <v>298</v>
      </c>
      <c r="L52" s="17" t="s">
        <v>299</v>
      </c>
      <c r="M52" s="18" t="s">
        <v>86</v>
      </c>
      <c r="N52" s="19"/>
      <c r="O52" s="14">
        <v>661</v>
      </c>
      <c r="P52" s="18">
        <v>46048</v>
      </c>
      <c r="Q52" s="20">
        <v>46079</v>
      </c>
      <c r="R52" s="16" t="s">
        <v>275</v>
      </c>
      <c r="S52" s="21" t="s">
        <v>300</v>
      </c>
      <c r="T52" s="27"/>
      <c r="U52" s="22"/>
      <c r="V52" s="23"/>
      <c r="W52" s="23"/>
      <c r="X52" s="23"/>
      <c r="Y52" s="23" t="s">
        <v>89</v>
      </c>
      <c r="Z52" s="23"/>
      <c r="AA52" s="24" t="s">
        <v>266</v>
      </c>
      <c r="AB52" s="13">
        <v>46081</v>
      </c>
      <c r="AC52" s="25" t="s">
        <v>271</v>
      </c>
    </row>
    <row r="53" spans="1:29" s="26" customFormat="1" ht="254.45" customHeight="1" x14ac:dyDescent="0.25">
      <c r="A53" s="11">
        <v>2026</v>
      </c>
      <c r="B53" s="12">
        <v>46054</v>
      </c>
      <c r="C53" s="13">
        <v>46081</v>
      </c>
      <c r="D53" s="11" t="s">
        <v>80</v>
      </c>
      <c r="E53" s="14">
        <v>668</v>
      </c>
      <c r="F53" s="15" t="s">
        <v>272</v>
      </c>
      <c r="G53" s="16" t="s">
        <v>265</v>
      </c>
      <c r="H53" s="16" t="s">
        <v>266</v>
      </c>
      <c r="I53" s="11" t="s">
        <v>84</v>
      </c>
      <c r="J53" s="15" t="s">
        <v>301</v>
      </c>
      <c r="K53" s="17" t="s">
        <v>302</v>
      </c>
      <c r="L53" s="17" t="s">
        <v>303</v>
      </c>
      <c r="M53" s="18" t="s">
        <v>86</v>
      </c>
      <c r="N53" s="19"/>
      <c r="O53" s="14">
        <v>668</v>
      </c>
      <c r="P53" s="18">
        <v>46051</v>
      </c>
      <c r="Q53" s="20">
        <v>46081</v>
      </c>
      <c r="R53" s="16" t="s">
        <v>275</v>
      </c>
      <c r="S53" s="21" t="s">
        <v>304</v>
      </c>
      <c r="T53" s="27"/>
      <c r="U53" s="22"/>
      <c r="V53" s="23"/>
      <c r="W53" s="23"/>
      <c r="X53" s="23"/>
      <c r="Y53" s="23" t="s">
        <v>89</v>
      </c>
      <c r="Z53" s="23"/>
      <c r="AA53" s="24" t="s">
        <v>266</v>
      </c>
      <c r="AB53" s="13">
        <v>46081</v>
      </c>
      <c r="AC53" s="25" t="s">
        <v>271</v>
      </c>
    </row>
    <row r="54" spans="1:29" s="26" customFormat="1" ht="254.45" customHeight="1" x14ac:dyDescent="0.25">
      <c r="A54" s="11">
        <v>2026</v>
      </c>
      <c r="B54" s="12">
        <v>46054</v>
      </c>
      <c r="C54" s="13">
        <v>46081</v>
      </c>
      <c r="D54" s="11" t="s">
        <v>80</v>
      </c>
      <c r="E54" s="14">
        <v>669</v>
      </c>
      <c r="F54" s="15" t="s">
        <v>264</v>
      </c>
      <c r="G54" s="16" t="s">
        <v>265</v>
      </c>
      <c r="H54" s="16" t="s">
        <v>266</v>
      </c>
      <c r="I54" s="11" t="s">
        <v>84</v>
      </c>
      <c r="J54" s="15" t="s">
        <v>305</v>
      </c>
      <c r="K54" s="17" t="s">
        <v>306</v>
      </c>
      <c r="L54" s="17" t="s">
        <v>307</v>
      </c>
      <c r="M54" s="18" t="s">
        <v>86</v>
      </c>
      <c r="N54" s="19"/>
      <c r="O54" s="14">
        <v>669</v>
      </c>
      <c r="P54" s="18">
        <v>46051</v>
      </c>
      <c r="Q54" s="28">
        <v>46081</v>
      </c>
      <c r="R54" s="16" t="s">
        <v>269</v>
      </c>
      <c r="S54" s="21" t="s">
        <v>308</v>
      </c>
      <c r="T54" s="27"/>
      <c r="U54" s="22"/>
      <c r="V54" s="23"/>
      <c r="W54" s="23"/>
      <c r="X54" s="23"/>
      <c r="Y54" s="23" t="s">
        <v>89</v>
      </c>
      <c r="Z54" s="23"/>
      <c r="AA54" s="24" t="s">
        <v>266</v>
      </c>
      <c r="AB54" s="13">
        <v>46081</v>
      </c>
      <c r="AC54" s="25" t="s">
        <v>271</v>
      </c>
    </row>
    <row r="55" spans="1:29" s="26" customFormat="1" ht="254.45" customHeight="1" x14ac:dyDescent="0.25">
      <c r="A55" s="11">
        <v>2026</v>
      </c>
      <c r="B55" s="12">
        <v>46054</v>
      </c>
      <c r="C55" s="13">
        <v>46081</v>
      </c>
      <c r="D55" s="11" t="s">
        <v>80</v>
      </c>
      <c r="E55" s="14">
        <v>671</v>
      </c>
      <c r="F55" s="15" t="s">
        <v>272</v>
      </c>
      <c r="G55" s="16" t="s">
        <v>265</v>
      </c>
      <c r="H55" s="16" t="s">
        <v>266</v>
      </c>
      <c r="I55" s="11" t="s">
        <v>84</v>
      </c>
      <c r="J55" s="15" t="s">
        <v>309</v>
      </c>
      <c r="K55" s="17" t="s">
        <v>310</v>
      </c>
      <c r="L55" s="17" t="s">
        <v>149</v>
      </c>
      <c r="M55" s="18" t="s">
        <v>86</v>
      </c>
      <c r="N55" s="19"/>
      <c r="O55" s="14">
        <v>671</v>
      </c>
      <c r="P55" s="18">
        <v>46052</v>
      </c>
      <c r="Q55" s="28">
        <v>46081</v>
      </c>
      <c r="R55" s="16" t="s">
        <v>275</v>
      </c>
      <c r="S55" s="21" t="s">
        <v>311</v>
      </c>
      <c r="T55" s="27"/>
      <c r="U55" s="22"/>
      <c r="V55" s="23"/>
      <c r="W55" s="23"/>
      <c r="X55" s="23"/>
      <c r="Y55" s="23" t="s">
        <v>89</v>
      </c>
      <c r="Z55" s="23"/>
      <c r="AA55" s="24" t="s">
        <v>266</v>
      </c>
      <c r="AB55" s="13">
        <v>46081</v>
      </c>
      <c r="AC55" s="25" t="s">
        <v>296</v>
      </c>
    </row>
    <row r="56" spans="1:29" s="26" customFormat="1" ht="255.6" customHeight="1" x14ac:dyDescent="0.25">
      <c r="A56" s="11">
        <v>2026</v>
      </c>
      <c r="B56" s="12">
        <v>46054</v>
      </c>
      <c r="C56" s="13">
        <v>46081</v>
      </c>
      <c r="D56" s="11" t="s">
        <v>80</v>
      </c>
      <c r="E56" s="14">
        <v>673</v>
      </c>
      <c r="F56" s="15" t="s">
        <v>272</v>
      </c>
      <c r="G56" s="16" t="s">
        <v>265</v>
      </c>
      <c r="H56" s="16" t="s">
        <v>266</v>
      </c>
      <c r="I56" s="11" t="s">
        <v>84</v>
      </c>
      <c r="J56" s="15" t="s">
        <v>312</v>
      </c>
      <c r="K56" s="17" t="s">
        <v>313</v>
      </c>
      <c r="L56" s="17" t="s">
        <v>314</v>
      </c>
      <c r="M56" s="18" t="s">
        <v>87</v>
      </c>
      <c r="N56" s="19"/>
      <c r="O56" s="14">
        <v>673</v>
      </c>
      <c r="P56" s="18">
        <v>46066</v>
      </c>
      <c r="Q56" s="20">
        <v>46094</v>
      </c>
      <c r="R56" s="16" t="s">
        <v>275</v>
      </c>
      <c r="S56" s="21" t="s">
        <v>315</v>
      </c>
      <c r="T56" s="27"/>
      <c r="U56" s="22"/>
      <c r="V56" s="23"/>
      <c r="W56" s="23"/>
      <c r="X56" s="23"/>
      <c r="Y56" s="23" t="s">
        <v>89</v>
      </c>
      <c r="Z56" s="23"/>
      <c r="AA56" s="24" t="s">
        <v>266</v>
      </c>
      <c r="AB56" s="13">
        <v>46081</v>
      </c>
      <c r="AC56" s="25" t="s">
        <v>271</v>
      </c>
    </row>
    <row r="57" spans="1:29" s="26" customFormat="1" ht="255.6" customHeight="1" x14ac:dyDescent="0.25">
      <c r="A57" s="11">
        <v>2026</v>
      </c>
      <c r="B57" s="12">
        <v>46054</v>
      </c>
      <c r="C57" s="13">
        <v>46081</v>
      </c>
      <c r="D57" s="11" t="s">
        <v>80</v>
      </c>
      <c r="E57" s="14">
        <v>675</v>
      </c>
      <c r="F57" s="15" t="s">
        <v>272</v>
      </c>
      <c r="G57" s="16" t="s">
        <v>265</v>
      </c>
      <c r="H57" s="16" t="s">
        <v>266</v>
      </c>
      <c r="I57" s="11" t="s">
        <v>84</v>
      </c>
      <c r="J57" s="15" t="s">
        <v>316</v>
      </c>
      <c r="K57" s="17" t="s">
        <v>111</v>
      </c>
      <c r="L57" s="17" t="s">
        <v>163</v>
      </c>
      <c r="M57" s="18" t="s">
        <v>87</v>
      </c>
      <c r="N57" s="19"/>
      <c r="O57" s="14">
        <v>675</v>
      </c>
      <c r="P57" s="18">
        <v>46059</v>
      </c>
      <c r="Q57" s="20">
        <v>46087</v>
      </c>
      <c r="R57" s="16" t="s">
        <v>275</v>
      </c>
      <c r="S57" s="21" t="s">
        <v>317</v>
      </c>
      <c r="T57" s="27"/>
      <c r="U57" s="22"/>
      <c r="V57" s="23"/>
      <c r="W57" s="23"/>
      <c r="X57" s="23"/>
      <c r="Y57" s="23" t="s">
        <v>89</v>
      </c>
      <c r="Z57" s="23"/>
      <c r="AA57" s="24" t="s">
        <v>266</v>
      </c>
      <c r="AB57" s="13">
        <v>46081</v>
      </c>
      <c r="AC57" s="25" t="s">
        <v>271</v>
      </c>
    </row>
    <row r="58" spans="1:29" s="26" customFormat="1" ht="255.6" customHeight="1" x14ac:dyDescent="0.25">
      <c r="A58" s="11">
        <v>2026</v>
      </c>
      <c r="B58" s="12">
        <v>46054</v>
      </c>
      <c r="C58" s="13">
        <v>46081</v>
      </c>
      <c r="D58" s="11" t="s">
        <v>80</v>
      </c>
      <c r="E58" s="14">
        <v>683</v>
      </c>
      <c r="F58" s="15" t="s">
        <v>264</v>
      </c>
      <c r="G58" s="16" t="s">
        <v>265</v>
      </c>
      <c r="H58" s="16" t="s">
        <v>266</v>
      </c>
      <c r="I58" s="11" t="s">
        <v>84</v>
      </c>
      <c r="J58" s="15" t="s">
        <v>297</v>
      </c>
      <c r="K58" s="17" t="s">
        <v>318</v>
      </c>
      <c r="L58" s="17" t="s">
        <v>319</v>
      </c>
      <c r="M58" s="18" t="s">
        <v>86</v>
      </c>
      <c r="N58" s="19"/>
      <c r="O58" s="14">
        <v>683</v>
      </c>
      <c r="P58" s="18">
        <v>46059</v>
      </c>
      <c r="Q58" s="20">
        <v>46059</v>
      </c>
      <c r="R58" s="16" t="s">
        <v>269</v>
      </c>
      <c r="S58" s="21" t="s">
        <v>320</v>
      </c>
      <c r="T58" s="27"/>
      <c r="U58" s="22"/>
      <c r="V58" s="23"/>
      <c r="W58" s="23"/>
      <c r="X58" s="23"/>
      <c r="Y58" s="23" t="s">
        <v>89</v>
      </c>
      <c r="Z58" s="23"/>
      <c r="AA58" s="24" t="s">
        <v>266</v>
      </c>
      <c r="AB58" s="13">
        <v>46081</v>
      </c>
      <c r="AC58" s="25" t="s">
        <v>271</v>
      </c>
    </row>
    <row r="59" spans="1:29" s="26" customFormat="1" ht="255.6" customHeight="1" x14ac:dyDescent="0.25">
      <c r="A59" s="11">
        <v>2026</v>
      </c>
      <c r="B59" s="12">
        <v>46054</v>
      </c>
      <c r="C59" s="13">
        <v>46081</v>
      </c>
      <c r="D59" s="11" t="s">
        <v>80</v>
      </c>
      <c r="E59" s="14">
        <v>684</v>
      </c>
      <c r="F59" s="15" t="s">
        <v>272</v>
      </c>
      <c r="G59" s="16" t="s">
        <v>265</v>
      </c>
      <c r="H59" s="16" t="s">
        <v>266</v>
      </c>
      <c r="I59" s="11" t="s">
        <v>84</v>
      </c>
      <c r="J59" s="15" t="s">
        <v>321</v>
      </c>
      <c r="K59" s="17" t="s">
        <v>322</v>
      </c>
      <c r="L59" s="17" t="s">
        <v>323</v>
      </c>
      <c r="M59" s="18" t="s">
        <v>87</v>
      </c>
      <c r="N59" s="19"/>
      <c r="O59" s="14">
        <v>684</v>
      </c>
      <c r="P59" s="18">
        <v>46073</v>
      </c>
      <c r="Q59" s="20">
        <v>46101</v>
      </c>
      <c r="R59" s="16" t="s">
        <v>275</v>
      </c>
      <c r="S59" s="21" t="s">
        <v>324</v>
      </c>
      <c r="T59" s="27"/>
      <c r="U59" s="22"/>
      <c r="V59" s="23"/>
      <c r="W59" s="23"/>
      <c r="X59" s="23"/>
      <c r="Y59" s="23" t="s">
        <v>89</v>
      </c>
      <c r="Z59" s="23"/>
      <c r="AA59" s="24" t="s">
        <v>266</v>
      </c>
      <c r="AB59" s="13">
        <v>46081</v>
      </c>
      <c r="AC59" s="25" t="s">
        <v>271</v>
      </c>
    </row>
    <row r="60" spans="1:29" s="26" customFormat="1" ht="255.6" customHeight="1" x14ac:dyDescent="0.25">
      <c r="A60" s="11">
        <v>2026</v>
      </c>
      <c r="B60" s="12">
        <v>46054</v>
      </c>
      <c r="C60" s="13">
        <v>46081</v>
      </c>
      <c r="D60" s="11" t="s">
        <v>80</v>
      </c>
      <c r="E60" s="14">
        <v>685</v>
      </c>
      <c r="F60" s="15" t="s">
        <v>272</v>
      </c>
      <c r="G60" s="16" t="s">
        <v>265</v>
      </c>
      <c r="H60" s="16" t="s">
        <v>266</v>
      </c>
      <c r="I60" s="11" t="s">
        <v>84</v>
      </c>
      <c r="J60" s="15" t="s">
        <v>325</v>
      </c>
      <c r="K60" s="17" t="s">
        <v>326</v>
      </c>
      <c r="L60" s="17" t="s">
        <v>101</v>
      </c>
      <c r="M60" s="18" t="s">
        <v>87</v>
      </c>
      <c r="N60" s="19"/>
      <c r="O60" s="14">
        <v>685</v>
      </c>
      <c r="P60" s="18">
        <v>46074</v>
      </c>
      <c r="Q60" s="20">
        <v>46102</v>
      </c>
      <c r="R60" s="16" t="s">
        <v>275</v>
      </c>
      <c r="S60" s="21" t="s">
        <v>327</v>
      </c>
      <c r="T60" s="27"/>
      <c r="U60" s="22"/>
      <c r="V60" s="23"/>
      <c r="W60" s="23"/>
      <c r="X60" s="23"/>
      <c r="Y60" s="23" t="s">
        <v>89</v>
      </c>
      <c r="Z60" s="23"/>
      <c r="AA60" s="24" t="s">
        <v>266</v>
      </c>
      <c r="AB60" s="13">
        <v>46081</v>
      </c>
      <c r="AC60" s="25" t="s">
        <v>271</v>
      </c>
    </row>
    <row r="61" spans="1:29" s="26" customFormat="1" ht="255.6" customHeight="1" x14ac:dyDescent="0.25">
      <c r="A61" s="11">
        <v>2026</v>
      </c>
      <c r="B61" s="12">
        <v>46054</v>
      </c>
      <c r="C61" s="13">
        <v>46081</v>
      </c>
      <c r="D61" s="11" t="s">
        <v>80</v>
      </c>
      <c r="E61" s="14">
        <v>686</v>
      </c>
      <c r="F61" s="15" t="s">
        <v>264</v>
      </c>
      <c r="G61" s="16" t="s">
        <v>265</v>
      </c>
      <c r="H61" s="16" t="s">
        <v>266</v>
      </c>
      <c r="I61" s="11" t="s">
        <v>84</v>
      </c>
      <c r="J61" s="15" t="s">
        <v>328</v>
      </c>
      <c r="K61" s="17" t="s">
        <v>329</v>
      </c>
      <c r="L61" s="17" t="s">
        <v>101</v>
      </c>
      <c r="M61" s="18" t="s">
        <v>86</v>
      </c>
      <c r="N61" s="19"/>
      <c r="O61" s="14">
        <v>686</v>
      </c>
      <c r="P61" s="18">
        <v>46073</v>
      </c>
      <c r="Q61" s="20">
        <v>46101</v>
      </c>
      <c r="R61" s="16" t="s">
        <v>269</v>
      </c>
      <c r="S61" s="21" t="s">
        <v>330</v>
      </c>
      <c r="T61" s="27"/>
      <c r="U61" s="22"/>
      <c r="V61" s="23"/>
      <c r="W61" s="23"/>
      <c r="X61" s="23"/>
      <c r="Y61" s="23" t="s">
        <v>89</v>
      </c>
      <c r="Z61" s="23"/>
      <c r="AA61" s="24" t="s">
        <v>266</v>
      </c>
      <c r="AB61" s="13">
        <v>46081</v>
      </c>
      <c r="AC61" s="25" t="s">
        <v>271</v>
      </c>
    </row>
    <row r="62" spans="1:29" s="26" customFormat="1" ht="255.6" customHeight="1" x14ac:dyDescent="0.25">
      <c r="A62" s="11">
        <v>2026</v>
      </c>
      <c r="B62" s="12">
        <v>46054</v>
      </c>
      <c r="C62" s="13">
        <v>46081</v>
      </c>
      <c r="D62" s="11" t="s">
        <v>80</v>
      </c>
      <c r="E62" s="14">
        <v>687</v>
      </c>
      <c r="F62" s="15" t="s">
        <v>272</v>
      </c>
      <c r="G62" s="16" t="s">
        <v>265</v>
      </c>
      <c r="H62" s="16" t="s">
        <v>266</v>
      </c>
      <c r="I62" s="11" t="s">
        <v>84</v>
      </c>
      <c r="J62" s="15" t="s">
        <v>331</v>
      </c>
      <c r="K62" s="17" t="s">
        <v>101</v>
      </c>
      <c r="L62" s="17" t="s">
        <v>118</v>
      </c>
      <c r="M62" s="18" t="s">
        <v>86</v>
      </c>
      <c r="N62" s="19"/>
      <c r="O62" s="14">
        <v>687</v>
      </c>
      <c r="P62" s="18">
        <v>46072</v>
      </c>
      <c r="Q62" s="20">
        <v>46100</v>
      </c>
      <c r="R62" s="16" t="s">
        <v>275</v>
      </c>
      <c r="S62" s="21" t="s">
        <v>332</v>
      </c>
      <c r="T62" s="27"/>
      <c r="U62" s="22"/>
      <c r="V62" s="23"/>
      <c r="W62" s="23"/>
      <c r="X62" s="23"/>
      <c r="Y62" s="23" t="s">
        <v>89</v>
      </c>
      <c r="Z62" s="23"/>
      <c r="AA62" s="24" t="s">
        <v>266</v>
      </c>
      <c r="AB62" s="13">
        <v>46081</v>
      </c>
      <c r="AC62" s="25" t="s">
        <v>271</v>
      </c>
    </row>
    <row r="63" spans="1:29" s="26" customFormat="1" ht="255.6" customHeight="1" x14ac:dyDescent="0.25">
      <c r="A63" s="11">
        <v>2026</v>
      </c>
      <c r="B63" s="12">
        <v>46054</v>
      </c>
      <c r="C63" s="13">
        <v>46081</v>
      </c>
      <c r="D63" s="11" t="s">
        <v>80</v>
      </c>
      <c r="E63" s="14">
        <v>688</v>
      </c>
      <c r="F63" s="15" t="s">
        <v>272</v>
      </c>
      <c r="G63" s="16" t="s">
        <v>265</v>
      </c>
      <c r="H63" s="16" t="s">
        <v>266</v>
      </c>
      <c r="I63" s="11" t="s">
        <v>84</v>
      </c>
      <c r="J63" s="15" t="s">
        <v>333</v>
      </c>
      <c r="K63" s="17" t="s">
        <v>334</v>
      </c>
      <c r="L63" s="17" t="s">
        <v>335</v>
      </c>
      <c r="M63" s="18" t="s">
        <v>87</v>
      </c>
      <c r="N63" s="19"/>
      <c r="O63" s="14">
        <v>688</v>
      </c>
      <c r="P63" s="18">
        <v>46070</v>
      </c>
      <c r="Q63" s="20">
        <v>46098</v>
      </c>
      <c r="R63" s="16" t="s">
        <v>275</v>
      </c>
      <c r="S63" s="21" t="s">
        <v>336</v>
      </c>
      <c r="T63" s="27"/>
      <c r="U63" s="22"/>
      <c r="V63" s="23"/>
      <c r="W63" s="23"/>
      <c r="X63" s="23"/>
      <c r="Y63" s="23" t="s">
        <v>89</v>
      </c>
      <c r="Z63" s="23"/>
      <c r="AA63" s="24" t="s">
        <v>266</v>
      </c>
      <c r="AB63" s="13">
        <v>46081</v>
      </c>
      <c r="AC63" s="25" t="s">
        <v>271</v>
      </c>
    </row>
    <row r="64" spans="1:29" s="26" customFormat="1" ht="255.6" customHeight="1" x14ac:dyDescent="0.25">
      <c r="A64" s="11">
        <v>2026</v>
      </c>
      <c r="B64" s="12">
        <v>46054</v>
      </c>
      <c r="C64" s="13">
        <v>46081</v>
      </c>
      <c r="D64" s="11" t="s">
        <v>80</v>
      </c>
      <c r="E64" s="14">
        <v>689</v>
      </c>
      <c r="F64" s="15" t="s">
        <v>272</v>
      </c>
      <c r="G64" s="16" t="s">
        <v>265</v>
      </c>
      <c r="H64" s="16" t="s">
        <v>266</v>
      </c>
      <c r="I64" s="11" t="s">
        <v>84</v>
      </c>
      <c r="J64" s="15" t="s">
        <v>337</v>
      </c>
      <c r="K64" s="17" t="s">
        <v>338</v>
      </c>
      <c r="L64" s="17" t="s">
        <v>339</v>
      </c>
      <c r="M64" s="18" t="s">
        <v>86</v>
      </c>
      <c r="N64" s="19"/>
      <c r="O64" s="14">
        <v>689</v>
      </c>
      <c r="P64" s="18">
        <v>46079</v>
      </c>
      <c r="Q64" s="20">
        <v>46107</v>
      </c>
      <c r="R64" s="16" t="s">
        <v>275</v>
      </c>
      <c r="S64" s="21" t="s">
        <v>340</v>
      </c>
      <c r="T64" s="27"/>
      <c r="U64" s="22"/>
      <c r="V64" s="23"/>
      <c r="W64" s="23"/>
      <c r="X64" s="23"/>
      <c r="Y64" s="23" t="s">
        <v>89</v>
      </c>
      <c r="Z64" s="23"/>
      <c r="AA64" s="24" t="s">
        <v>266</v>
      </c>
      <c r="AB64" s="13">
        <v>46081</v>
      </c>
      <c r="AC64" s="25" t="s">
        <v>271</v>
      </c>
    </row>
    <row r="65" spans="1:29" s="26" customFormat="1" ht="255.6" customHeight="1" x14ac:dyDescent="0.25">
      <c r="A65" s="11">
        <v>2026</v>
      </c>
      <c r="B65" s="12">
        <v>46054</v>
      </c>
      <c r="C65" s="13">
        <v>46081</v>
      </c>
      <c r="D65" s="11" t="s">
        <v>80</v>
      </c>
      <c r="E65" s="14">
        <v>691</v>
      </c>
      <c r="F65" s="15" t="s">
        <v>264</v>
      </c>
      <c r="G65" s="16" t="s">
        <v>265</v>
      </c>
      <c r="H65" s="16" t="s">
        <v>266</v>
      </c>
      <c r="I65" s="11" t="s">
        <v>84</v>
      </c>
      <c r="J65" s="15" t="s">
        <v>341</v>
      </c>
      <c r="K65" s="17" t="s">
        <v>342</v>
      </c>
      <c r="L65" s="17" t="s">
        <v>343</v>
      </c>
      <c r="M65" s="18" t="s">
        <v>86</v>
      </c>
      <c r="N65" s="19"/>
      <c r="O65" s="14">
        <v>691</v>
      </c>
      <c r="P65" s="18">
        <v>46079</v>
      </c>
      <c r="Q65" s="20">
        <v>46107</v>
      </c>
      <c r="R65" s="16" t="s">
        <v>269</v>
      </c>
      <c r="S65" s="21" t="s">
        <v>344</v>
      </c>
      <c r="T65" s="27"/>
      <c r="U65" s="22"/>
      <c r="V65" s="23"/>
      <c r="W65" s="23"/>
      <c r="X65" s="23"/>
      <c r="Y65" s="23" t="s">
        <v>89</v>
      </c>
      <c r="Z65" s="23"/>
      <c r="AA65" s="24" t="s">
        <v>266</v>
      </c>
      <c r="AB65" s="13">
        <v>46081</v>
      </c>
      <c r="AC65" s="25" t="s">
        <v>271</v>
      </c>
    </row>
    <row r="66" spans="1:29" s="26" customFormat="1" ht="255.6" customHeight="1" x14ac:dyDescent="0.25">
      <c r="A66" s="11">
        <v>2026</v>
      </c>
      <c r="B66" s="12">
        <v>46054</v>
      </c>
      <c r="C66" s="13">
        <v>46081</v>
      </c>
      <c r="D66" s="11" t="s">
        <v>80</v>
      </c>
      <c r="E66" s="14">
        <v>692</v>
      </c>
      <c r="F66" s="15" t="s">
        <v>264</v>
      </c>
      <c r="G66" s="16" t="s">
        <v>265</v>
      </c>
      <c r="H66" s="16" t="s">
        <v>266</v>
      </c>
      <c r="I66" s="11" t="s">
        <v>84</v>
      </c>
      <c r="J66" s="15" t="s">
        <v>345</v>
      </c>
      <c r="K66" s="17" t="s">
        <v>346</v>
      </c>
      <c r="L66" s="17" t="s">
        <v>160</v>
      </c>
      <c r="M66" s="18" t="s">
        <v>86</v>
      </c>
      <c r="N66" s="19"/>
      <c r="O66" s="14">
        <v>692</v>
      </c>
      <c r="P66" s="18">
        <v>46070</v>
      </c>
      <c r="Q66" s="20">
        <v>46098</v>
      </c>
      <c r="R66" s="16" t="s">
        <v>269</v>
      </c>
      <c r="S66" s="21" t="s">
        <v>347</v>
      </c>
      <c r="T66" s="27"/>
      <c r="U66" s="22"/>
      <c r="V66" s="23"/>
      <c r="W66" s="23"/>
      <c r="X66" s="23"/>
      <c r="Y66" s="23" t="s">
        <v>89</v>
      </c>
      <c r="Z66" s="23"/>
      <c r="AA66" s="24" t="s">
        <v>266</v>
      </c>
      <c r="AB66" s="13">
        <v>46081</v>
      </c>
      <c r="AC66" s="25" t="s">
        <v>271</v>
      </c>
    </row>
    <row r="67" spans="1:29" s="26" customFormat="1" ht="217.9" customHeight="1" x14ac:dyDescent="0.25">
      <c r="A67" s="11">
        <v>2026</v>
      </c>
      <c r="B67" s="12">
        <v>46054</v>
      </c>
      <c r="C67" s="13">
        <v>46081</v>
      </c>
      <c r="D67" s="11" t="s">
        <v>80</v>
      </c>
      <c r="E67" s="14">
        <v>693</v>
      </c>
      <c r="F67" s="15" t="s">
        <v>264</v>
      </c>
      <c r="G67" s="16" t="s">
        <v>265</v>
      </c>
      <c r="H67" s="16" t="s">
        <v>266</v>
      </c>
      <c r="I67" s="11" t="s">
        <v>84</v>
      </c>
      <c r="J67" s="15" t="s">
        <v>285</v>
      </c>
      <c r="K67" s="17" t="s">
        <v>348</v>
      </c>
      <c r="L67" s="17" t="s">
        <v>349</v>
      </c>
      <c r="M67" s="18" t="s">
        <v>86</v>
      </c>
      <c r="N67" s="19"/>
      <c r="O67" s="14">
        <v>693</v>
      </c>
      <c r="P67" s="18">
        <v>46072</v>
      </c>
      <c r="Q67" s="20">
        <v>46100</v>
      </c>
      <c r="R67" s="16" t="s">
        <v>269</v>
      </c>
      <c r="S67" s="21" t="s">
        <v>350</v>
      </c>
      <c r="T67" s="27"/>
      <c r="U67" s="22"/>
      <c r="V67" s="23"/>
      <c r="W67" s="23"/>
      <c r="X67" s="23"/>
      <c r="Y67" s="23" t="s">
        <v>89</v>
      </c>
      <c r="Z67" s="23"/>
      <c r="AA67" s="24" t="s">
        <v>266</v>
      </c>
      <c r="AB67" s="13">
        <v>46081</v>
      </c>
      <c r="AC67" s="25" t="s">
        <v>271</v>
      </c>
    </row>
    <row r="68" spans="1:29" s="26" customFormat="1" ht="241.9" customHeight="1" x14ac:dyDescent="0.25">
      <c r="A68" s="11">
        <v>2026</v>
      </c>
      <c r="B68" s="12">
        <v>46054</v>
      </c>
      <c r="C68" s="13">
        <v>46081</v>
      </c>
      <c r="D68" s="11" t="s">
        <v>80</v>
      </c>
      <c r="E68" s="14">
        <v>694</v>
      </c>
      <c r="F68" s="15" t="s">
        <v>264</v>
      </c>
      <c r="G68" s="16" t="s">
        <v>265</v>
      </c>
      <c r="H68" s="16" t="s">
        <v>266</v>
      </c>
      <c r="I68" s="11" t="s">
        <v>84</v>
      </c>
      <c r="J68" s="15" t="s">
        <v>351</v>
      </c>
      <c r="K68" s="17" t="s">
        <v>352</v>
      </c>
      <c r="L68" s="17" t="s">
        <v>353</v>
      </c>
      <c r="M68" s="18" t="s">
        <v>86</v>
      </c>
      <c r="N68" s="19"/>
      <c r="O68" s="14">
        <v>694</v>
      </c>
      <c r="P68" s="18">
        <v>46080</v>
      </c>
      <c r="Q68" s="20">
        <v>46108</v>
      </c>
      <c r="R68" s="16" t="s">
        <v>269</v>
      </c>
      <c r="S68" s="21" t="s">
        <v>354</v>
      </c>
      <c r="T68" s="27"/>
      <c r="U68" s="22"/>
      <c r="V68" s="23"/>
      <c r="W68" s="23"/>
      <c r="X68" s="23"/>
      <c r="Y68" s="23" t="s">
        <v>89</v>
      </c>
      <c r="Z68" s="23"/>
      <c r="AA68" s="24" t="s">
        <v>266</v>
      </c>
      <c r="AB68" s="13">
        <v>46081</v>
      </c>
      <c r="AC68" s="25" t="s">
        <v>271</v>
      </c>
    </row>
    <row r="69" spans="1:29" s="26" customFormat="1" ht="250.15" customHeight="1" x14ac:dyDescent="0.25">
      <c r="A69" s="11">
        <v>2026</v>
      </c>
      <c r="B69" s="12">
        <v>46054</v>
      </c>
      <c r="C69" s="13">
        <v>46081</v>
      </c>
      <c r="D69" s="11" t="s">
        <v>80</v>
      </c>
      <c r="E69" s="14">
        <v>697</v>
      </c>
      <c r="F69" s="15" t="s">
        <v>272</v>
      </c>
      <c r="G69" s="16" t="s">
        <v>265</v>
      </c>
      <c r="H69" s="16" t="s">
        <v>266</v>
      </c>
      <c r="I69" s="11" t="s">
        <v>84</v>
      </c>
      <c r="J69" s="15" t="s">
        <v>355</v>
      </c>
      <c r="K69" s="17" t="s">
        <v>323</v>
      </c>
      <c r="L69" s="17" t="s">
        <v>105</v>
      </c>
      <c r="M69" s="18" t="s">
        <v>86</v>
      </c>
      <c r="N69" s="19"/>
      <c r="O69" s="14">
        <v>697</v>
      </c>
      <c r="P69" s="18">
        <v>46079</v>
      </c>
      <c r="Q69" s="20">
        <v>46079</v>
      </c>
      <c r="R69" s="16" t="s">
        <v>275</v>
      </c>
      <c r="S69" s="21" t="s">
        <v>356</v>
      </c>
      <c r="T69" s="27"/>
      <c r="U69" s="22"/>
      <c r="V69" s="23"/>
      <c r="W69" s="23"/>
      <c r="X69" s="23"/>
      <c r="Y69" s="23" t="s">
        <v>89</v>
      </c>
      <c r="Z69" s="23"/>
      <c r="AA69" s="24" t="s">
        <v>266</v>
      </c>
      <c r="AB69" s="13">
        <v>46081</v>
      </c>
      <c r="AC69" s="25" t="s">
        <v>271</v>
      </c>
    </row>
    <row r="70" spans="1:29" s="26" customFormat="1" ht="250.15" customHeight="1" x14ac:dyDescent="0.25">
      <c r="A70" s="11">
        <v>2026</v>
      </c>
      <c r="B70" s="12">
        <v>46054</v>
      </c>
      <c r="C70" s="13">
        <v>46081</v>
      </c>
      <c r="D70" s="11" t="s">
        <v>80</v>
      </c>
      <c r="E70" s="14">
        <v>698</v>
      </c>
      <c r="F70" s="15" t="s">
        <v>272</v>
      </c>
      <c r="G70" s="16" t="s">
        <v>265</v>
      </c>
      <c r="H70" s="16" t="s">
        <v>266</v>
      </c>
      <c r="I70" s="11" t="s">
        <v>84</v>
      </c>
      <c r="J70" s="15" t="s">
        <v>357</v>
      </c>
      <c r="K70" s="17" t="s">
        <v>121</v>
      </c>
      <c r="L70" s="17" t="s">
        <v>278</v>
      </c>
      <c r="M70" s="18" t="s">
        <v>87</v>
      </c>
      <c r="N70" s="19"/>
      <c r="O70" s="14">
        <v>698</v>
      </c>
      <c r="P70" s="18">
        <v>46070</v>
      </c>
      <c r="Q70" s="20">
        <v>46098</v>
      </c>
      <c r="R70" s="16" t="s">
        <v>275</v>
      </c>
      <c r="S70" s="21" t="s">
        <v>330</v>
      </c>
      <c r="T70" s="27"/>
      <c r="U70" s="22"/>
      <c r="V70" s="23"/>
      <c r="W70" s="23"/>
      <c r="X70" s="23"/>
      <c r="Y70" s="23" t="s">
        <v>89</v>
      </c>
      <c r="Z70" s="23"/>
      <c r="AA70" s="24" t="s">
        <v>266</v>
      </c>
      <c r="AB70" s="13">
        <v>46081</v>
      </c>
      <c r="AC70" s="25" t="s">
        <v>271</v>
      </c>
    </row>
    <row r="71" spans="1:29" s="26" customFormat="1" ht="250.15" customHeight="1" x14ac:dyDescent="0.25">
      <c r="A71" s="11">
        <v>2026</v>
      </c>
      <c r="B71" s="12">
        <v>46054</v>
      </c>
      <c r="C71" s="13">
        <v>46081</v>
      </c>
      <c r="D71" s="11" t="s">
        <v>80</v>
      </c>
      <c r="E71" s="14">
        <v>703</v>
      </c>
      <c r="F71" s="15" t="s">
        <v>264</v>
      </c>
      <c r="G71" s="16" t="s">
        <v>265</v>
      </c>
      <c r="H71" s="16" t="s">
        <v>266</v>
      </c>
      <c r="I71" s="11" t="s">
        <v>84</v>
      </c>
      <c r="J71" s="15" t="s">
        <v>358</v>
      </c>
      <c r="K71" s="17" t="s">
        <v>116</v>
      </c>
      <c r="L71" s="17" t="s">
        <v>106</v>
      </c>
      <c r="M71" s="18" t="s">
        <v>87</v>
      </c>
      <c r="N71" s="19"/>
      <c r="O71" s="14">
        <v>703</v>
      </c>
      <c r="P71" s="18">
        <v>46079</v>
      </c>
      <c r="Q71" s="20">
        <v>46107</v>
      </c>
      <c r="R71" s="16" t="s">
        <v>269</v>
      </c>
      <c r="S71" s="21" t="s">
        <v>359</v>
      </c>
      <c r="T71" s="27"/>
      <c r="U71" s="22"/>
      <c r="V71" s="23"/>
      <c r="W71" s="23"/>
      <c r="X71" s="23"/>
      <c r="Y71" s="23" t="s">
        <v>89</v>
      </c>
      <c r="Z71" s="23"/>
      <c r="AA71" s="24" t="s">
        <v>266</v>
      </c>
      <c r="AB71" s="13">
        <v>46081</v>
      </c>
      <c r="AC71" s="25" t="s">
        <v>271</v>
      </c>
    </row>
    <row r="72" spans="1:29" s="26" customFormat="1" ht="250.15" customHeight="1" x14ac:dyDescent="0.25">
      <c r="A72" s="11">
        <v>2026</v>
      </c>
      <c r="B72" s="12">
        <v>46054</v>
      </c>
      <c r="C72" s="13">
        <v>46081</v>
      </c>
      <c r="D72" s="11" t="s">
        <v>80</v>
      </c>
      <c r="E72" s="14">
        <v>705</v>
      </c>
      <c r="F72" s="15" t="s">
        <v>272</v>
      </c>
      <c r="G72" s="16" t="s">
        <v>265</v>
      </c>
      <c r="H72" s="16" t="s">
        <v>266</v>
      </c>
      <c r="I72" s="11" t="s">
        <v>84</v>
      </c>
      <c r="J72" s="15" t="s">
        <v>360</v>
      </c>
      <c r="K72" s="17" t="s">
        <v>361</v>
      </c>
      <c r="L72" s="17" t="s">
        <v>286</v>
      </c>
      <c r="M72" s="18" t="s">
        <v>86</v>
      </c>
      <c r="N72" s="19"/>
      <c r="O72" s="14">
        <v>705</v>
      </c>
      <c r="P72" s="18">
        <v>46076</v>
      </c>
      <c r="Q72" s="20">
        <v>46104</v>
      </c>
      <c r="R72" s="16" t="s">
        <v>275</v>
      </c>
      <c r="S72" s="21" t="s">
        <v>362</v>
      </c>
      <c r="T72" s="27"/>
      <c r="U72" s="22"/>
      <c r="V72" s="23"/>
      <c r="W72" s="23"/>
      <c r="X72" s="23"/>
      <c r="Y72" s="23" t="s">
        <v>89</v>
      </c>
      <c r="Z72" s="23"/>
      <c r="AA72" s="24" t="s">
        <v>266</v>
      </c>
      <c r="AB72" s="13">
        <v>46081</v>
      </c>
      <c r="AC72" s="25" t="s">
        <v>271</v>
      </c>
    </row>
    <row r="73" spans="1:29" s="26" customFormat="1" ht="250.15" customHeight="1" x14ac:dyDescent="0.25">
      <c r="A73" s="11">
        <v>2026</v>
      </c>
      <c r="B73" s="12">
        <v>46054</v>
      </c>
      <c r="C73" s="13">
        <v>46081</v>
      </c>
      <c r="D73" s="11" t="s">
        <v>80</v>
      </c>
      <c r="E73" s="14">
        <v>706</v>
      </c>
      <c r="F73" s="15" t="s">
        <v>264</v>
      </c>
      <c r="G73" s="16" t="s">
        <v>265</v>
      </c>
      <c r="H73" s="16" t="s">
        <v>266</v>
      </c>
      <c r="I73" s="11" t="s">
        <v>84</v>
      </c>
      <c r="J73" s="15" t="s">
        <v>363</v>
      </c>
      <c r="K73" s="17" t="s">
        <v>364</v>
      </c>
      <c r="L73" s="17" t="s">
        <v>110</v>
      </c>
      <c r="M73" s="18" t="s">
        <v>87</v>
      </c>
      <c r="N73" s="19"/>
      <c r="O73" s="14">
        <v>706</v>
      </c>
      <c r="P73" s="18">
        <v>46080</v>
      </c>
      <c r="Q73" s="20">
        <v>46108</v>
      </c>
      <c r="R73" s="16" t="s">
        <v>269</v>
      </c>
      <c r="S73" s="21" t="s">
        <v>365</v>
      </c>
      <c r="T73" s="27"/>
      <c r="U73" s="22"/>
      <c r="V73" s="23"/>
      <c r="W73" s="23"/>
      <c r="X73" s="23"/>
      <c r="Y73" s="23" t="s">
        <v>89</v>
      </c>
      <c r="Z73" s="23"/>
      <c r="AA73" s="24" t="s">
        <v>266</v>
      </c>
      <c r="AB73" s="13">
        <v>46081</v>
      </c>
      <c r="AC73" s="25" t="s">
        <v>271</v>
      </c>
    </row>
    <row r="74" spans="1:29" s="26" customFormat="1" ht="250.15" customHeight="1" x14ac:dyDescent="0.25">
      <c r="A74" s="11">
        <v>2026</v>
      </c>
      <c r="B74" s="12">
        <v>46054</v>
      </c>
      <c r="C74" s="13">
        <v>46081</v>
      </c>
      <c r="D74" s="11" t="s">
        <v>80</v>
      </c>
      <c r="E74" s="14">
        <v>713</v>
      </c>
      <c r="F74" s="15" t="s">
        <v>264</v>
      </c>
      <c r="G74" s="16" t="s">
        <v>265</v>
      </c>
      <c r="H74" s="16" t="s">
        <v>266</v>
      </c>
      <c r="I74" s="11" t="s">
        <v>84</v>
      </c>
      <c r="J74" s="15" t="s">
        <v>366</v>
      </c>
      <c r="K74" s="17" t="s">
        <v>367</v>
      </c>
      <c r="L74" s="17" t="s">
        <v>368</v>
      </c>
      <c r="M74" s="18" t="s">
        <v>87</v>
      </c>
      <c r="N74" s="19" t="s">
        <v>369</v>
      </c>
      <c r="O74" s="14">
        <v>713</v>
      </c>
      <c r="P74" s="18">
        <v>46079</v>
      </c>
      <c r="Q74" s="20">
        <v>46107</v>
      </c>
      <c r="R74" s="16" t="s">
        <v>269</v>
      </c>
      <c r="S74" s="21" t="s">
        <v>370</v>
      </c>
      <c r="T74" s="27"/>
      <c r="U74" s="22"/>
      <c r="V74" s="23"/>
      <c r="W74" s="23"/>
      <c r="X74" s="23"/>
      <c r="Y74" s="23" t="s">
        <v>89</v>
      </c>
      <c r="Z74" s="23"/>
      <c r="AA74" s="24" t="s">
        <v>266</v>
      </c>
      <c r="AB74" s="13">
        <v>46081</v>
      </c>
      <c r="AC74" s="25" t="s">
        <v>296</v>
      </c>
    </row>
    <row r="75" spans="1:29" s="29" customFormat="1" ht="250.15" customHeight="1" x14ac:dyDescent="0.25">
      <c r="A75" s="11">
        <v>2026</v>
      </c>
      <c r="B75" s="12">
        <v>46054</v>
      </c>
      <c r="C75" s="13">
        <v>46081</v>
      </c>
      <c r="D75" s="11" t="s">
        <v>80</v>
      </c>
      <c r="E75" s="14">
        <v>715</v>
      </c>
      <c r="F75" s="15" t="s">
        <v>272</v>
      </c>
      <c r="G75" s="16" t="s">
        <v>265</v>
      </c>
      <c r="H75" s="16" t="s">
        <v>266</v>
      </c>
      <c r="I75" s="11" t="s">
        <v>84</v>
      </c>
      <c r="J75" s="15" t="s">
        <v>371</v>
      </c>
      <c r="K75" s="17" t="s">
        <v>372</v>
      </c>
      <c r="L75" s="17" t="s">
        <v>373</v>
      </c>
      <c r="M75" s="18" t="s">
        <v>86</v>
      </c>
      <c r="N75" s="19"/>
      <c r="O75" s="14">
        <v>715</v>
      </c>
      <c r="P75" s="18">
        <v>46079</v>
      </c>
      <c r="Q75" s="20">
        <v>46107</v>
      </c>
      <c r="R75" s="16" t="s">
        <v>275</v>
      </c>
      <c r="S75" s="21" t="s">
        <v>374</v>
      </c>
      <c r="T75" s="27"/>
      <c r="U75" s="22"/>
      <c r="V75" s="23"/>
      <c r="W75" s="23"/>
      <c r="X75" s="23"/>
      <c r="Y75" s="23" t="s">
        <v>89</v>
      </c>
      <c r="Z75" s="23"/>
      <c r="AA75" s="24" t="s">
        <v>266</v>
      </c>
      <c r="AB75" s="13">
        <v>46081</v>
      </c>
      <c r="AC75" s="25" t="s">
        <v>271</v>
      </c>
    </row>
  </sheetData>
  <mergeCells count="7">
    <mergeCell ref="A6:AC6"/>
    <mergeCell ref="A2:C2"/>
    <mergeCell ref="D2:F2"/>
    <mergeCell ref="G2:I2"/>
    <mergeCell ref="A3:C3"/>
    <mergeCell ref="D3:F3"/>
    <mergeCell ref="G3:I3"/>
  </mergeCells>
  <phoneticPr fontId="3" type="noConversion"/>
  <dataValidations count="4">
    <dataValidation type="list" allowBlank="1" showErrorMessage="1" sqref="Y8:Y22 Y44:Y75" xr:uid="{70717787-D9D3-4504-90B2-69D3732632B2}">
      <formula1>Hidden_424</formula1>
    </dataValidation>
    <dataValidation type="list" allowBlank="1" showErrorMessage="1" sqref="M8:M22" xr:uid="{DC296553-B5C2-4C73-9FDD-3FFD2202B325}">
      <formula1>Hidden_312</formula1>
    </dataValidation>
    <dataValidation type="list" allowBlank="1" showErrorMessage="1" sqref="I8:I22 I44:I75" xr:uid="{F1E26474-5A5E-4FE2-ADB4-C22BE92534DD}">
      <formula1>Hidden_28</formula1>
    </dataValidation>
    <dataValidation type="list" allowBlank="1" showErrorMessage="1" sqref="D8:D22 D44:D75" xr:uid="{684EC47D-FF58-48BF-B312-32A46CD1AAC3}">
      <formula1>Hidden_13</formula1>
    </dataValidation>
  </dataValidations>
  <hyperlinks>
    <hyperlink ref="V20" r:id="rId1" xr:uid="{C99DEAA7-F7A4-4197-9DAB-EF373821E364}"/>
    <hyperlink ref="V21" r:id="rId2" xr:uid="{BF01F488-13F9-45E2-B33F-13DFA6B4D824}"/>
    <hyperlink ref="V22" r:id="rId3" xr:uid="{7EECBB1D-06A2-4C81-9470-B43B47C22AA8}"/>
    <hyperlink ref="V23" r:id="rId4" xr:uid="{054A48D4-37B8-40C9-96A4-E09967364C08}"/>
    <hyperlink ref="V24" r:id="rId5" xr:uid="{444F1FEA-1283-4DA2-8704-DC23B2FED9D5}"/>
    <hyperlink ref="V25" r:id="rId6" xr:uid="{FDB557F2-2560-44FE-91F1-70DABDEEC9EC}"/>
    <hyperlink ref="V26" r:id="rId7" xr:uid="{F648A295-B72E-4054-9919-AE385E6D712C}"/>
    <hyperlink ref="V27" r:id="rId8" xr:uid="{ADAD9A5C-4128-415B-B236-BA7D148DF998}"/>
    <hyperlink ref="V28" r:id="rId9" xr:uid="{6CDE8E03-FB1E-4D2B-AB89-45379CEF6C61}"/>
    <hyperlink ref="V29" r:id="rId10" xr:uid="{2C2D5771-B0F9-499C-A0D6-C756099A31B5}"/>
    <hyperlink ref="V30" r:id="rId11" xr:uid="{E8233EE2-413E-4C41-9D2B-03CB01B0A98C}"/>
    <hyperlink ref="V31" r:id="rId12" xr:uid="{65F6BD2D-BBB3-4028-91C9-127D7F024AC6}"/>
    <hyperlink ref="V32" r:id="rId13" xr:uid="{682C7D14-4E0B-4B93-B3A0-12BF8221C4EB}"/>
    <hyperlink ref="V33" r:id="rId14" xr:uid="{25D1521F-B693-47A5-81EB-F3719C137DBB}"/>
    <hyperlink ref="V34" r:id="rId15" xr:uid="{CDE16226-C746-4887-90C1-4E8838452F24}"/>
    <hyperlink ref="V35" r:id="rId16" xr:uid="{22187796-9AF3-41AC-9D72-9281C9DF0744}"/>
    <hyperlink ref="V36" r:id="rId17" xr:uid="{1D180239-8267-4147-91F0-3A2A300299E4}"/>
    <hyperlink ref="V37" r:id="rId18" xr:uid="{5D1D4FF6-26AD-4DF6-9FBD-CA25752474D2}"/>
    <hyperlink ref="V38" r:id="rId19" xr:uid="{540B8EA2-B8E0-44E8-BBDC-12E0C1AAD48E}"/>
    <hyperlink ref="V39" r:id="rId20" xr:uid="{9978C91C-FD21-44BD-BD34-904A8312E605}"/>
    <hyperlink ref="V40" r:id="rId21" xr:uid="{5DE502A5-6BA3-4483-A876-216452D50A5D}"/>
    <hyperlink ref="V41" r:id="rId22" xr:uid="{BA08BC30-22B6-4087-9B1A-C2F27F79B860}"/>
    <hyperlink ref="V42" r:id="rId23" xr:uid="{040C32E2-F7E8-4A59-97C5-A48FA802D928}"/>
    <hyperlink ref="V43" r:id="rId24" xr:uid="{F6753277-5F12-426A-932B-76A654590CE9}"/>
    <hyperlink ref="V18" r:id="rId25" xr:uid="{ADE728DD-E9F4-4B3B-BE0B-D782028AC627}"/>
    <hyperlink ref="V16" r:id="rId26" xr:uid="{A705271F-51E3-41A9-9258-3BE5DDA110D9}"/>
    <hyperlink ref="V19" r:id="rId27" xr:uid="{321E5155-9911-4233-8DA1-8C3AB5FAA38E}"/>
    <hyperlink ref="V8" r:id="rId28" xr:uid="{D2EEB217-6C12-4AD7-80E5-0B56015756BE}"/>
    <hyperlink ref="V17" r:id="rId29" xr:uid="{844F6262-6758-4125-80B2-E898CCDFD3F3}"/>
    <hyperlink ref="V13" r:id="rId30" xr:uid="{F8CCA7D9-17F8-4C8E-9800-B303A4022000}"/>
    <hyperlink ref="V15" r:id="rId31" xr:uid="{02D19A03-3D6B-4BFF-887E-D82AE578B8EC}"/>
    <hyperlink ref="V14" r:id="rId32" xr:uid="{08CF789E-A5B0-4761-83F8-2722A079D092}"/>
    <hyperlink ref="V9" r:id="rId33" xr:uid="{4E06DE43-68D7-47CC-AE85-FE2011F64C5E}"/>
    <hyperlink ref="V12" r:id="rId34" xr:uid="{DB0FB3BF-3876-46C4-A967-1620A6655EA5}"/>
    <hyperlink ref="V10" r:id="rId35" xr:uid="{38CEE95C-A3D2-4F95-8029-34E28C3028B8}"/>
    <hyperlink ref="V11" r:id="rId36" xr:uid="{C009AD41-63F7-438B-841C-CCB8815C9110}"/>
  </hyperlinks>
  <pageMargins left="0.7" right="0.7" top="0.75" bottom="0.75" header="0.3" footer="0.3"/>
  <pageSetup orientation="portrait" r:id="rId3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8"/>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row r="4" spans="1:1" x14ac:dyDescent="0.25">
      <c r="A4" t="s">
        <v>78</v>
      </c>
    </row>
    <row r="5" spans="1:1" x14ac:dyDescent="0.25">
      <c r="A5" t="s">
        <v>79</v>
      </c>
    </row>
    <row r="6" spans="1:1" x14ac:dyDescent="0.25">
      <c r="A6" t="s">
        <v>80</v>
      </c>
    </row>
    <row r="7" spans="1:1" x14ac:dyDescent="0.25">
      <c r="A7" t="s">
        <v>81</v>
      </c>
    </row>
    <row r="8" spans="1:1" x14ac:dyDescent="0.25">
      <c r="A8" t="s">
        <v>82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
  <sheetViews>
    <sheetView workbookViewId="0"/>
  </sheetViews>
  <sheetFormatPr baseColWidth="10" defaultColWidth="9.140625" defaultRowHeight="15" x14ac:dyDescent="0.25"/>
  <sheetData>
    <row r="1" spans="1:1" x14ac:dyDescent="0.25">
      <c r="A1" t="s">
        <v>83</v>
      </c>
    </row>
    <row r="2" spans="1:1" x14ac:dyDescent="0.25">
      <c r="A2" t="s">
        <v>84</v>
      </c>
    </row>
    <row r="3" spans="1:1" x14ac:dyDescent="0.25">
      <c r="A3" t="s">
        <v>85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86</v>
      </c>
    </row>
    <row r="2" spans="1:1" x14ac:dyDescent="0.25">
      <c r="A2" t="s">
        <v>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88</v>
      </c>
    </row>
    <row r="2" spans="1:1" x14ac:dyDescent="0.25">
      <c r="A2" t="s">
        <v>89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71"/>
  <sheetViews>
    <sheetView topLeftCell="A19" workbookViewId="0">
      <selection activeCell="C45" sqref="C45"/>
    </sheetView>
  </sheetViews>
  <sheetFormatPr baseColWidth="10" defaultColWidth="9.140625" defaultRowHeight="15" x14ac:dyDescent="0.25"/>
  <cols>
    <col min="1" max="1" width="4" bestFit="1" customWidth="1"/>
    <col min="2" max="2" width="27" customWidth="1"/>
    <col min="3" max="3" width="19" customWidth="1"/>
    <col min="4" max="4" width="27.7109375" customWidth="1"/>
  </cols>
  <sheetData>
    <row r="1" spans="1:4" hidden="1" x14ac:dyDescent="0.25">
      <c r="B1" t="s">
        <v>10</v>
      </c>
      <c r="C1" t="s">
        <v>10</v>
      </c>
      <c r="D1" t="s">
        <v>10</v>
      </c>
    </row>
    <row r="2" spans="1:4" hidden="1" x14ac:dyDescent="0.25">
      <c r="B2" t="s">
        <v>90</v>
      </c>
      <c r="C2" t="s">
        <v>91</v>
      </c>
      <c r="D2" t="s">
        <v>92</v>
      </c>
    </row>
    <row r="3" spans="1:4" ht="45" x14ac:dyDescent="0.25">
      <c r="A3" s="1" t="s">
        <v>93</v>
      </c>
      <c r="B3" s="1" t="s">
        <v>94</v>
      </c>
      <c r="C3" s="1" t="s">
        <v>95</v>
      </c>
      <c r="D3" s="1" t="s">
        <v>96</v>
      </c>
    </row>
    <row r="4" spans="1:4" x14ac:dyDescent="0.25">
      <c r="A4">
        <v>1</v>
      </c>
      <c r="B4" t="s">
        <v>101</v>
      </c>
      <c r="C4" t="s">
        <v>117</v>
      </c>
      <c r="D4" t="s">
        <v>124</v>
      </c>
    </row>
    <row r="5" spans="1:4" x14ac:dyDescent="0.25">
      <c r="A5">
        <v>2</v>
      </c>
      <c r="B5" t="s">
        <v>108</v>
      </c>
      <c r="C5" t="s">
        <v>126</v>
      </c>
      <c r="D5" t="s">
        <v>127</v>
      </c>
    </row>
    <row r="6" spans="1:4" x14ac:dyDescent="0.25">
      <c r="A6">
        <v>3</v>
      </c>
      <c r="B6" t="s">
        <v>121</v>
      </c>
      <c r="C6" t="s">
        <v>104</v>
      </c>
      <c r="D6" t="s">
        <v>129</v>
      </c>
    </row>
    <row r="7" spans="1:4" x14ac:dyDescent="0.25">
      <c r="A7">
        <v>4</v>
      </c>
      <c r="B7" t="s">
        <v>132</v>
      </c>
      <c r="C7" t="s">
        <v>103</v>
      </c>
      <c r="D7" t="s">
        <v>133</v>
      </c>
    </row>
    <row r="8" spans="1:4" x14ac:dyDescent="0.25">
      <c r="A8">
        <v>5</v>
      </c>
      <c r="B8" t="s">
        <v>105</v>
      </c>
      <c r="C8" t="s">
        <v>134</v>
      </c>
      <c r="D8" t="s">
        <v>135</v>
      </c>
    </row>
    <row r="9" spans="1:4" x14ac:dyDescent="0.25">
      <c r="A9">
        <v>6</v>
      </c>
      <c r="B9" t="s">
        <v>137</v>
      </c>
      <c r="C9" t="s">
        <v>110</v>
      </c>
      <c r="D9" t="s">
        <v>120</v>
      </c>
    </row>
    <row r="10" spans="1:4" x14ac:dyDescent="0.25">
      <c r="A10">
        <v>7</v>
      </c>
      <c r="B10" t="s">
        <v>139</v>
      </c>
      <c r="C10" t="s">
        <v>140</v>
      </c>
      <c r="D10" t="s">
        <v>141</v>
      </c>
    </row>
    <row r="11" spans="1:4" x14ac:dyDescent="0.25">
      <c r="A11">
        <v>8</v>
      </c>
      <c r="B11" t="s">
        <v>119</v>
      </c>
      <c r="C11" t="s">
        <v>106</v>
      </c>
      <c r="D11" t="s">
        <v>143</v>
      </c>
    </row>
    <row r="12" spans="1:4" x14ac:dyDescent="0.25">
      <c r="A12">
        <v>9</v>
      </c>
      <c r="B12" t="s">
        <v>145</v>
      </c>
      <c r="C12" t="s">
        <v>146</v>
      </c>
      <c r="D12" t="s">
        <v>147</v>
      </c>
    </row>
    <row r="13" spans="1:4" x14ac:dyDescent="0.25">
      <c r="A13">
        <v>10</v>
      </c>
      <c r="B13" t="s">
        <v>114</v>
      </c>
      <c r="C13" t="s">
        <v>149</v>
      </c>
      <c r="D13" t="s">
        <v>150</v>
      </c>
    </row>
    <row r="14" spans="1:4" x14ac:dyDescent="0.25">
      <c r="A14">
        <v>11</v>
      </c>
      <c r="B14" t="s">
        <v>116</v>
      </c>
      <c r="C14" t="s">
        <v>113</v>
      </c>
      <c r="D14" t="s">
        <v>152</v>
      </c>
    </row>
    <row r="15" spans="1:4" x14ac:dyDescent="0.25">
      <c r="A15">
        <v>12</v>
      </c>
      <c r="B15" t="s">
        <v>154</v>
      </c>
      <c r="C15" t="s">
        <v>155</v>
      </c>
      <c r="D15" t="s">
        <v>156</v>
      </c>
    </row>
    <row r="16" spans="1:4" x14ac:dyDescent="0.25">
      <c r="A16">
        <v>13</v>
      </c>
      <c r="B16" t="s">
        <v>170</v>
      </c>
      <c r="C16" t="s">
        <v>158</v>
      </c>
      <c r="D16" t="s">
        <v>109</v>
      </c>
    </row>
    <row r="17" spans="1:4" x14ac:dyDescent="0.25">
      <c r="A17">
        <v>14</v>
      </c>
      <c r="B17" t="s">
        <v>159</v>
      </c>
      <c r="C17" t="s">
        <v>164</v>
      </c>
      <c r="D17" t="s">
        <v>115</v>
      </c>
    </row>
    <row r="18" spans="1:4" x14ac:dyDescent="0.25">
      <c r="A18">
        <v>15</v>
      </c>
      <c r="B18" t="s">
        <v>171</v>
      </c>
      <c r="C18" t="s">
        <v>111</v>
      </c>
      <c r="D18" t="s">
        <v>160</v>
      </c>
    </row>
    <row r="19" spans="1:4" x14ac:dyDescent="0.25">
      <c r="A19">
        <v>16</v>
      </c>
      <c r="B19" t="s">
        <v>172</v>
      </c>
      <c r="C19" t="s">
        <v>173</v>
      </c>
      <c r="D19" t="s">
        <v>121</v>
      </c>
    </row>
    <row r="20" spans="1:4" x14ac:dyDescent="0.25">
      <c r="A20">
        <v>17</v>
      </c>
      <c r="B20" t="s">
        <v>162</v>
      </c>
      <c r="C20" t="s">
        <v>174</v>
      </c>
      <c r="D20" t="s">
        <v>161</v>
      </c>
    </row>
    <row r="21" spans="1:4" x14ac:dyDescent="0.25">
      <c r="A21">
        <v>18</v>
      </c>
      <c r="B21" t="s">
        <v>165</v>
      </c>
      <c r="C21" t="s">
        <v>163</v>
      </c>
      <c r="D21" t="s">
        <v>164</v>
      </c>
    </row>
    <row r="22" spans="1:4" x14ac:dyDescent="0.25">
      <c r="A22">
        <v>19</v>
      </c>
      <c r="B22" t="s">
        <v>166</v>
      </c>
    </row>
    <row r="23" spans="1:4" x14ac:dyDescent="0.25">
      <c r="A23">
        <v>20</v>
      </c>
      <c r="B23" t="s">
        <v>175</v>
      </c>
      <c r="C23" t="s">
        <v>176</v>
      </c>
      <c r="D23" t="s">
        <v>123</v>
      </c>
    </row>
    <row r="24" spans="1:4" x14ac:dyDescent="0.25">
      <c r="A24">
        <v>21</v>
      </c>
      <c r="B24" t="s">
        <v>167</v>
      </c>
    </row>
    <row r="25" spans="1:4" x14ac:dyDescent="0.25">
      <c r="A25">
        <v>22</v>
      </c>
      <c r="B25" t="s">
        <v>177</v>
      </c>
      <c r="C25" t="s">
        <v>168</v>
      </c>
      <c r="D25" t="s">
        <v>169</v>
      </c>
    </row>
    <row r="26" spans="1:4" x14ac:dyDescent="0.25">
      <c r="A26">
        <v>23</v>
      </c>
      <c r="B26" t="s">
        <v>178</v>
      </c>
    </row>
    <row r="27" spans="1:4" x14ac:dyDescent="0.25">
      <c r="A27">
        <v>24</v>
      </c>
      <c r="B27" t="s">
        <v>179</v>
      </c>
      <c r="C27" t="s">
        <v>180</v>
      </c>
      <c r="D27" t="s">
        <v>181</v>
      </c>
    </row>
    <row r="28" spans="1:4" x14ac:dyDescent="0.25">
      <c r="A28">
        <v>25</v>
      </c>
      <c r="B28" t="s">
        <v>182</v>
      </c>
      <c r="C28" t="s">
        <v>183</v>
      </c>
      <c r="D28" t="s">
        <v>103</v>
      </c>
    </row>
    <row r="29" spans="1:4" x14ac:dyDescent="0.25">
      <c r="A29">
        <v>26</v>
      </c>
      <c r="B29" t="s">
        <v>184</v>
      </c>
      <c r="C29" t="s">
        <v>185</v>
      </c>
      <c r="D29" t="s">
        <v>186</v>
      </c>
    </row>
    <row r="30" spans="1:4" x14ac:dyDescent="0.25">
      <c r="A30">
        <v>27</v>
      </c>
      <c r="B30" t="s">
        <v>187</v>
      </c>
      <c r="C30" t="s">
        <v>188</v>
      </c>
      <c r="D30" t="s">
        <v>189</v>
      </c>
    </row>
    <row r="31" spans="1:4" x14ac:dyDescent="0.25">
      <c r="A31">
        <v>28</v>
      </c>
      <c r="B31" t="s">
        <v>219</v>
      </c>
      <c r="C31" t="s">
        <v>107</v>
      </c>
      <c r="D31" t="s">
        <v>122</v>
      </c>
    </row>
    <row r="32" spans="1:4" x14ac:dyDescent="0.25">
      <c r="A32">
        <v>29</v>
      </c>
      <c r="B32" t="s">
        <v>190</v>
      </c>
    </row>
    <row r="33" spans="1:4" x14ac:dyDescent="0.25">
      <c r="A33">
        <v>30</v>
      </c>
      <c r="B33" t="s">
        <v>191</v>
      </c>
      <c r="C33" t="s">
        <v>192</v>
      </c>
      <c r="D33" t="s">
        <v>118</v>
      </c>
    </row>
    <row r="34" spans="1:4" x14ac:dyDescent="0.25">
      <c r="A34">
        <v>31</v>
      </c>
      <c r="B34" t="s">
        <v>193</v>
      </c>
      <c r="C34" t="s">
        <v>194</v>
      </c>
      <c r="D34" t="s">
        <v>189</v>
      </c>
    </row>
    <row r="35" spans="1:4" x14ac:dyDescent="0.25">
      <c r="A35">
        <v>32</v>
      </c>
      <c r="B35" t="s">
        <v>195</v>
      </c>
    </row>
    <row r="36" spans="1:4" x14ac:dyDescent="0.25">
      <c r="A36">
        <v>33</v>
      </c>
      <c r="B36" t="s">
        <v>196</v>
      </c>
    </row>
    <row r="37" spans="1:4" x14ac:dyDescent="0.25">
      <c r="A37">
        <v>34</v>
      </c>
      <c r="B37" t="s">
        <v>197</v>
      </c>
    </row>
    <row r="38" spans="1:4" x14ac:dyDescent="0.25">
      <c r="A38">
        <v>35</v>
      </c>
      <c r="B38" t="s">
        <v>198</v>
      </c>
    </row>
    <row r="39" spans="1:4" x14ac:dyDescent="0.25">
      <c r="A39">
        <v>36</v>
      </c>
      <c r="B39" t="s">
        <v>199</v>
      </c>
      <c r="C39" t="s">
        <v>200</v>
      </c>
      <c r="D39" t="s">
        <v>201</v>
      </c>
    </row>
    <row r="40" spans="1:4" x14ac:dyDescent="0.25">
      <c r="A40" s="14">
        <v>268</v>
      </c>
      <c r="B40" s="15" t="s">
        <v>267</v>
      </c>
      <c r="C40" s="17" t="s">
        <v>115</v>
      </c>
      <c r="D40" s="17" t="s">
        <v>268</v>
      </c>
    </row>
    <row r="41" spans="1:4" x14ac:dyDescent="0.25">
      <c r="A41" s="14">
        <v>580</v>
      </c>
      <c r="B41" s="15" t="s">
        <v>273</v>
      </c>
      <c r="C41" s="17" t="s">
        <v>274</v>
      </c>
      <c r="D41" s="17" t="s">
        <v>111</v>
      </c>
    </row>
    <row r="42" spans="1:4" x14ac:dyDescent="0.25">
      <c r="A42" s="14">
        <v>598</v>
      </c>
      <c r="B42" s="15" t="s">
        <v>277</v>
      </c>
      <c r="C42" s="17" t="s">
        <v>164</v>
      </c>
      <c r="D42" s="17" t="s">
        <v>278</v>
      </c>
    </row>
    <row r="43" spans="1:4" x14ac:dyDescent="0.25">
      <c r="A43" s="14">
        <v>610</v>
      </c>
      <c r="B43" s="15" t="s">
        <v>280</v>
      </c>
      <c r="C43" s="17" t="s">
        <v>278</v>
      </c>
      <c r="D43" s="17" t="s">
        <v>281</v>
      </c>
    </row>
    <row r="44" spans="1:4" x14ac:dyDescent="0.25">
      <c r="A44" s="14">
        <v>645</v>
      </c>
      <c r="B44" s="15" t="s">
        <v>141</v>
      </c>
      <c r="C44" s="17" t="s">
        <v>158</v>
      </c>
      <c r="D44" s="17" t="s">
        <v>283</v>
      </c>
    </row>
    <row r="45" spans="1:4" x14ac:dyDescent="0.25">
      <c r="A45" s="14">
        <v>653</v>
      </c>
      <c r="B45" s="15" t="s">
        <v>285</v>
      </c>
      <c r="C45" s="17" t="s">
        <v>286</v>
      </c>
      <c r="D45" s="17" t="s">
        <v>181</v>
      </c>
    </row>
    <row r="46" spans="1:4" x14ac:dyDescent="0.25">
      <c r="A46" s="14">
        <v>654</v>
      </c>
      <c r="B46" s="15" t="s">
        <v>288</v>
      </c>
      <c r="C46" s="17" t="s">
        <v>289</v>
      </c>
      <c r="D46" s="17" t="s">
        <v>290</v>
      </c>
    </row>
    <row r="47" spans="1:4" x14ac:dyDescent="0.25">
      <c r="A47" s="14">
        <v>656</v>
      </c>
      <c r="B47" s="15" t="s">
        <v>292</v>
      </c>
      <c r="C47" s="17" t="s">
        <v>293</v>
      </c>
      <c r="D47" s="17" t="s">
        <v>121</v>
      </c>
    </row>
    <row r="48" spans="1:4" x14ac:dyDescent="0.25">
      <c r="A48" s="14">
        <v>661</v>
      </c>
      <c r="B48" s="15" t="s">
        <v>297</v>
      </c>
      <c r="C48" s="17" t="s">
        <v>298</v>
      </c>
      <c r="D48" s="17" t="s">
        <v>299</v>
      </c>
    </row>
    <row r="49" spans="1:4" x14ac:dyDescent="0.25">
      <c r="A49" s="14">
        <v>668</v>
      </c>
      <c r="B49" s="15" t="s">
        <v>301</v>
      </c>
      <c r="C49" s="17" t="s">
        <v>302</v>
      </c>
      <c r="D49" s="17" t="s">
        <v>303</v>
      </c>
    </row>
    <row r="50" spans="1:4" x14ac:dyDescent="0.25">
      <c r="A50" s="14">
        <v>669</v>
      </c>
      <c r="B50" s="15" t="s">
        <v>305</v>
      </c>
      <c r="C50" s="17" t="s">
        <v>306</v>
      </c>
      <c r="D50" s="17" t="s">
        <v>307</v>
      </c>
    </row>
    <row r="51" spans="1:4" x14ac:dyDescent="0.25">
      <c r="A51" s="14">
        <v>671</v>
      </c>
      <c r="B51" s="15" t="s">
        <v>309</v>
      </c>
      <c r="C51" s="17" t="s">
        <v>310</v>
      </c>
      <c r="D51" s="17" t="s">
        <v>149</v>
      </c>
    </row>
    <row r="52" spans="1:4" x14ac:dyDescent="0.25">
      <c r="A52" s="14">
        <v>673</v>
      </c>
      <c r="B52" s="15" t="s">
        <v>312</v>
      </c>
      <c r="C52" s="17" t="s">
        <v>313</v>
      </c>
      <c r="D52" s="17" t="s">
        <v>314</v>
      </c>
    </row>
    <row r="53" spans="1:4" x14ac:dyDescent="0.25">
      <c r="A53" s="14">
        <v>675</v>
      </c>
      <c r="B53" s="15" t="s">
        <v>316</v>
      </c>
      <c r="C53" s="17" t="s">
        <v>111</v>
      </c>
      <c r="D53" s="17" t="s">
        <v>163</v>
      </c>
    </row>
    <row r="54" spans="1:4" x14ac:dyDescent="0.25">
      <c r="A54" s="14">
        <v>683</v>
      </c>
      <c r="B54" s="15" t="s">
        <v>297</v>
      </c>
      <c r="C54" s="17" t="s">
        <v>318</v>
      </c>
      <c r="D54" s="17" t="s">
        <v>319</v>
      </c>
    </row>
    <row r="55" spans="1:4" x14ac:dyDescent="0.25">
      <c r="A55" s="14">
        <v>684</v>
      </c>
      <c r="B55" s="15" t="s">
        <v>321</v>
      </c>
      <c r="C55" s="17" t="s">
        <v>322</v>
      </c>
      <c r="D55" s="17" t="s">
        <v>323</v>
      </c>
    </row>
    <row r="56" spans="1:4" x14ac:dyDescent="0.25">
      <c r="A56" s="14">
        <v>685</v>
      </c>
      <c r="B56" s="15" t="s">
        <v>325</v>
      </c>
      <c r="C56" s="17" t="s">
        <v>326</v>
      </c>
      <c r="D56" s="17" t="s">
        <v>101</v>
      </c>
    </row>
    <row r="57" spans="1:4" x14ac:dyDescent="0.25">
      <c r="A57" s="14">
        <v>686</v>
      </c>
      <c r="B57" s="15" t="s">
        <v>328</v>
      </c>
      <c r="C57" s="17" t="s">
        <v>329</v>
      </c>
      <c r="D57" s="17" t="s">
        <v>101</v>
      </c>
    </row>
    <row r="58" spans="1:4" x14ac:dyDescent="0.25">
      <c r="A58" s="14">
        <v>687</v>
      </c>
      <c r="B58" s="15" t="s">
        <v>331</v>
      </c>
      <c r="C58" s="17" t="s">
        <v>101</v>
      </c>
      <c r="D58" s="17" t="s">
        <v>118</v>
      </c>
    </row>
    <row r="59" spans="1:4" x14ac:dyDescent="0.25">
      <c r="A59" s="14">
        <v>688</v>
      </c>
      <c r="B59" s="15" t="s">
        <v>333</v>
      </c>
      <c r="C59" s="17" t="s">
        <v>334</v>
      </c>
      <c r="D59" s="17" t="s">
        <v>335</v>
      </c>
    </row>
    <row r="60" spans="1:4" x14ac:dyDescent="0.25">
      <c r="A60" s="14">
        <v>689</v>
      </c>
      <c r="B60" s="15" t="s">
        <v>337</v>
      </c>
      <c r="C60" s="17" t="s">
        <v>338</v>
      </c>
      <c r="D60" s="17" t="s">
        <v>339</v>
      </c>
    </row>
    <row r="61" spans="1:4" x14ac:dyDescent="0.25">
      <c r="A61" s="14">
        <v>691</v>
      </c>
      <c r="B61" s="15" t="s">
        <v>341</v>
      </c>
      <c r="C61" s="17" t="s">
        <v>342</v>
      </c>
      <c r="D61" s="17" t="s">
        <v>343</v>
      </c>
    </row>
    <row r="62" spans="1:4" x14ac:dyDescent="0.25">
      <c r="A62" s="14">
        <v>692</v>
      </c>
      <c r="B62" s="15" t="s">
        <v>345</v>
      </c>
      <c r="C62" s="17" t="s">
        <v>346</v>
      </c>
      <c r="D62" s="17" t="s">
        <v>160</v>
      </c>
    </row>
    <row r="63" spans="1:4" x14ac:dyDescent="0.25">
      <c r="A63" s="14">
        <v>693</v>
      </c>
      <c r="B63" s="15" t="s">
        <v>285</v>
      </c>
      <c r="C63" s="17" t="s">
        <v>348</v>
      </c>
      <c r="D63" s="17" t="s">
        <v>349</v>
      </c>
    </row>
    <row r="64" spans="1:4" x14ac:dyDescent="0.25">
      <c r="A64" s="14">
        <v>694</v>
      </c>
      <c r="B64" s="15" t="s">
        <v>351</v>
      </c>
      <c r="C64" s="17" t="s">
        <v>352</v>
      </c>
      <c r="D64" s="17" t="s">
        <v>353</v>
      </c>
    </row>
    <row r="65" spans="1:4" x14ac:dyDescent="0.25">
      <c r="A65" s="14">
        <v>697</v>
      </c>
      <c r="B65" s="15" t="s">
        <v>355</v>
      </c>
      <c r="C65" s="17" t="s">
        <v>323</v>
      </c>
      <c r="D65" s="17" t="s">
        <v>105</v>
      </c>
    </row>
    <row r="66" spans="1:4" x14ac:dyDescent="0.25">
      <c r="A66" s="14">
        <v>698</v>
      </c>
      <c r="B66" s="15" t="s">
        <v>357</v>
      </c>
      <c r="C66" s="17" t="s">
        <v>121</v>
      </c>
      <c r="D66" s="17" t="s">
        <v>278</v>
      </c>
    </row>
    <row r="67" spans="1:4" x14ac:dyDescent="0.25">
      <c r="A67" s="14">
        <v>703</v>
      </c>
      <c r="B67" s="15" t="s">
        <v>358</v>
      </c>
      <c r="C67" s="17" t="s">
        <v>116</v>
      </c>
      <c r="D67" s="17" t="s">
        <v>106</v>
      </c>
    </row>
    <row r="68" spans="1:4" x14ac:dyDescent="0.25">
      <c r="A68" s="14">
        <v>705</v>
      </c>
      <c r="B68" s="15" t="s">
        <v>360</v>
      </c>
      <c r="C68" s="17" t="s">
        <v>361</v>
      </c>
      <c r="D68" s="17" t="s">
        <v>286</v>
      </c>
    </row>
    <row r="69" spans="1:4" x14ac:dyDescent="0.25">
      <c r="A69" s="14">
        <v>706</v>
      </c>
      <c r="B69" s="15" t="s">
        <v>363</v>
      </c>
      <c r="C69" s="17" t="s">
        <v>364</v>
      </c>
      <c r="D69" s="17" t="s">
        <v>110</v>
      </c>
    </row>
    <row r="70" spans="1:4" x14ac:dyDescent="0.25">
      <c r="A70" s="14">
        <v>713</v>
      </c>
      <c r="B70" s="15" t="s">
        <v>366</v>
      </c>
      <c r="C70" s="17" t="s">
        <v>367</v>
      </c>
      <c r="D70" s="17" t="s">
        <v>368</v>
      </c>
    </row>
    <row r="71" spans="1:4" x14ac:dyDescent="0.25">
      <c r="A71" s="14">
        <v>715</v>
      </c>
      <c r="B71" s="15" t="s">
        <v>371</v>
      </c>
      <c r="C71" s="17" t="s">
        <v>372</v>
      </c>
      <c r="D71" s="17" t="s">
        <v>373</v>
      </c>
    </row>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 FEBRERO 26</vt:lpstr>
      <vt:lpstr>Hidden_1</vt:lpstr>
      <vt:lpstr>Hidden_2</vt:lpstr>
      <vt:lpstr>Hidden_3</vt:lpstr>
      <vt:lpstr>Hidden_4</vt:lpstr>
      <vt:lpstr>Tabla_590155</vt:lpstr>
      <vt:lpstr>Hidden_13</vt:lpstr>
      <vt:lpstr>Hidden_28</vt:lpstr>
      <vt:lpstr>Hidden_312</vt:lpstr>
      <vt:lpstr>Hidden_424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2024-04-11T14:09:39Z</dcterms:created>
  <dcterms:modified xsi:type="dcterms:W3CDTF">2026-09-08T18:36:16Z</dcterms:modified>
</cp:coreProperties>
</file>